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C12" i="13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H12" i="13"/>
  <c r="G12"/>
  <c r="F12"/>
  <c r="E12"/>
  <c r="D12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<sst xmlns="http://schemas.openxmlformats.org/spreadsheetml/2006/main" count="1411" uniqueCount="146">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</sst>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5" sqref="A5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7"/>
      <c r="B2" s="297"/>
      <c r="C2" s="297"/>
      <c r="D2" s="297"/>
      <c r="E2" s="297"/>
      <c r="F2" s="297"/>
      <c r="G2" s="297"/>
      <c r="H2" s="297"/>
    </row>
    <row r="3" spans="1:9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</row>
    <row r="4" spans="1:9" ht="48.75" customHeight="1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</row>
    <row r="5" spans="1:9" ht="18.75">
      <c r="A5" s="77" t="s">
        <v>68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94" t="s">
        <v>106</v>
      </c>
      <c r="C6" s="69">
        <v>80</v>
      </c>
      <c r="D6" s="44">
        <v>38.6</v>
      </c>
      <c r="E6" s="44">
        <v>6.89</v>
      </c>
      <c r="F6" s="44">
        <v>8.14</v>
      </c>
      <c r="G6" s="44">
        <v>10.94</v>
      </c>
      <c r="H6" s="44">
        <v>165.33</v>
      </c>
      <c r="I6" s="6">
        <v>437</v>
      </c>
    </row>
    <row r="7" spans="1:9" ht="21" customHeight="1">
      <c r="A7" s="6"/>
      <c r="B7" s="45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22.5" customHeight="1">
      <c r="A8" s="6"/>
      <c r="B8" s="39" t="s">
        <v>118</v>
      </c>
      <c r="C8" s="43">
        <v>25</v>
      </c>
      <c r="D8" s="44">
        <v>3.31</v>
      </c>
      <c r="E8" s="47">
        <v>0.2</v>
      </c>
      <c r="F8" s="47">
        <v>0.03</v>
      </c>
      <c r="G8" s="47">
        <v>0.63</v>
      </c>
      <c r="H8" s="47">
        <v>3.54</v>
      </c>
      <c r="I8" s="6"/>
    </row>
    <row r="9" spans="1:9" ht="22.5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2.5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 t="s">
        <v>87</v>
      </c>
      <c r="C11" s="41">
        <v>100</v>
      </c>
      <c r="D11" s="44">
        <v>11.68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</row>
    <row r="12" spans="1:9" ht="28.5" customHeight="1">
      <c r="A12" s="78" t="s">
        <v>67</v>
      </c>
      <c r="B12" s="48"/>
      <c r="C12" s="49">
        <f t="shared" ref="C12:H12" si="0">SUM(C6:C11)</f>
        <v>595</v>
      </c>
      <c r="D12" s="50">
        <f t="shared" si="0"/>
        <v>70.400000000000006</v>
      </c>
      <c r="E12" s="50">
        <f t="shared" si="0"/>
        <v>17.14</v>
      </c>
      <c r="F12" s="50">
        <f t="shared" si="0"/>
        <v>13.95</v>
      </c>
      <c r="G12" s="50">
        <f t="shared" si="0"/>
        <v>94.99</v>
      </c>
      <c r="H12" s="50">
        <f t="shared" si="0"/>
        <v>581.16999999999996</v>
      </c>
      <c r="I12" s="50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9" t="s">
        <v>136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2"/>
    </row>
    <row r="2" spans="1:16" ht="19.5" thickBot="1">
      <c r="A2" s="20"/>
      <c r="B2" s="161" t="s">
        <v>134</v>
      </c>
      <c r="C2" s="161"/>
      <c r="D2" s="161"/>
      <c r="E2" s="161"/>
      <c r="F2" s="161"/>
      <c r="G2" s="161"/>
      <c r="H2" s="161"/>
      <c r="I2" s="161"/>
      <c r="J2" s="161" t="s">
        <v>135</v>
      </c>
      <c r="K2" s="161"/>
      <c r="L2" s="161"/>
      <c r="M2" s="161"/>
      <c r="N2" s="161"/>
      <c r="O2" s="161"/>
    </row>
    <row r="3" spans="1:16" ht="15.75" customHeight="1">
      <c r="A3" s="343" t="s">
        <v>62</v>
      </c>
      <c r="B3" s="345" t="s">
        <v>63</v>
      </c>
      <c r="C3" s="345" t="s">
        <v>64</v>
      </c>
      <c r="D3" s="347" t="s">
        <v>4</v>
      </c>
      <c r="E3" s="347"/>
      <c r="F3" s="347"/>
      <c r="G3" s="348" t="s">
        <v>5</v>
      </c>
      <c r="H3" s="256"/>
      <c r="I3" s="343" t="s">
        <v>62</v>
      </c>
      <c r="J3" s="345" t="s">
        <v>63</v>
      </c>
      <c r="K3" s="345" t="s">
        <v>64</v>
      </c>
      <c r="L3" s="347" t="s">
        <v>4</v>
      </c>
      <c r="M3" s="347"/>
      <c r="N3" s="347"/>
      <c r="O3" s="350" t="s">
        <v>5</v>
      </c>
      <c r="P3" s="352" t="s">
        <v>1</v>
      </c>
    </row>
    <row r="4" spans="1:16" ht="15.75">
      <c r="A4" s="344"/>
      <c r="B4" s="346"/>
      <c r="C4" s="346"/>
      <c r="D4" s="257" t="s">
        <v>6</v>
      </c>
      <c r="E4" s="257" t="s">
        <v>7</v>
      </c>
      <c r="F4" s="257" t="s">
        <v>8</v>
      </c>
      <c r="G4" s="349"/>
      <c r="H4" s="256"/>
      <c r="I4" s="344"/>
      <c r="J4" s="346"/>
      <c r="K4" s="346"/>
      <c r="L4" s="257" t="s">
        <v>6</v>
      </c>
      <c r="M4" s="257" t="s">
        <v>7</v>
      </c>
      <c r="N4" s="257" t="s">
        <v>8</v>
      </c>
      <c r="O4" s="351"/>
      <c r="P4" s="353"/>
    </row>
    <row r="5" spans="1:16" ht="18.75">
      <c r="A5" s="258" t="s">
        <v>65</v>
      </c>
      <c r="B5" s="145"/>
      <c r="C5" s="144"/>
      <c r="D5" s="47"/>
      <c r="E5" s="47"/>
      <c r="F5" s="47"/>
      <c r="G5" s="259"/>
      <c r="H5" s="260"/>
      <c r="I5" s="258" t="s">
        <v>65</v>
      </c>
      <c r="J5" s="145"/>
      <c r="K5" s="144"/>
      <c r="L5" s="47"/>
      <c r="M5" s="47"/>
      <c r="N5" s="47"/>
      <c r="O5" s="160"/>
      <c r="P5" s="261"/>
    </row>
    <row r="6" spans="1:16" ht="18.75">
      <c r="A6" s="26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9">
        <v>204.2</v>
      </c>
      <c r="H6" s="239"/>
      <c r="I6" s="26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5" t="s">
        <v>109</v>
      </c>
    </row>
    <row r="7" spans="1:16" ht="18.75">
      <c r="A7" s="26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50">
        <v>246</v>
      </c>
      <c r="H7" s="240"/>
      <c r="I7" s="26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6">
        <v>508</v>
      </c>
    </row>
    <row r="8" spans="1:16" ht="18.75">
      <c r="A8" s="263"/>
      <c r="B8" s="149" t="s">
        <v>110</v>
      </c>
      <c r="C8" s="150">
        <v>40</v>
      </c>
      <c r="D8" s="44">
        <v>0.44</v>
      </c>
      <c r="E8" s="44">
        <v>0.08</v>
      </c>
      <c r="F8" s="44">
        <v>1.52</v>
      </c>
      <c r="G8" s="166">
        <v>8.5399999999999991</v>
      </c>
      <c r="H8" s="241"/>
      <c r="I8" s="263"/>
      <c r="J8" s="149" t="s">
        <v>110</v>
      </c>
      <c r="K8" s="150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8"/>
    </row>
    <row r="9" spans="1:16" ht="18.75">
      <c r="A9" s="26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50">
        <v>37.799999999999997</v>
      </c>
      <c r="H9" s="240"/>
      <c r="I9" s="26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6">
        <v>692</v>
      </c>
    </row>
    <row r="10" spans="1:16" ht="18.75">
      <c r="A10" s="26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50">
        <v>104.5</v>
      </c>
      <c r="H10" s="240"/>
      <c r="I10" s="26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8"/>
    </row>
    <row r="11" spans="1:16" ht="18.75">
      <c r="A11" s="263"/>
      <c r="B11" s="39"/>
      <c r="C11" s="43"/>
      <c r="D11" s="44"/>
      <c r="E11" s="44"/>
      <c r="F11" s="44"/>
      <c r="G11" s="251"/>
      <c r="H11" s="243"/>
      <c r="I11" s="263"/>
      <c r="J11" s="39"/>
      <c r="K11" s="43"/>
      <c r="L11" s="44"/>
      <c r="M11" s="44"/>
      <c r="N11" s="44"/>
      <c r="O11" s="47"/>
      <c r="P11" s="166"/>
    </row>
    <row r="12" spans="1:16" ht="18.75">
      <c r="A12" s="26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6">
        <f t="shared" si="0"/>
        <v>601.04</v>
      </c>
      <c r="H12" s="242"/>
      <c r="I12" s="26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52"/>
    </row>
    <row r="13" spans="1:16" ht="38.25" customHeight="1">
      <c r="A13" s="26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51">
        <v>133.13999999999999</v>
      </c>
      <c r="H13" s="243"/>
      <c r="I13" s="26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6">
        <v>139</v>
      </c>
    </row>
    <row r="14" spans="1:16" ht="18.75">
      <c r="A14" s="263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50">
        <v>199.65</v>
      </c>
      <c r="H14" s="240"/>
      <c r="I14" s="263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6">
        <v>462</v>
      </c>
    </row>
    <row r="15" spans="1:16" ht="37.5">
      <c r="A15" s="26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51">
        <v>219.5</v>
      </c>
      <c r="H15" s="243"/>
      <c r="I15" s="26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6">
        <v>332</v>
      </c>
    </row>
    <row r="16" spans="1:16" ht="37.5">
      <c r="A16" s="26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51">
        <v>36.700000000000003</v>
      </c>
      <c r="H16" s="243"/>
      <c r="I16" s="26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5" t="s">
        <v>117</v>
      </c>
    </row>
    <row r="17" spans="1:16" ht="18.75">
      <c r="A17" s="26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50">
        <v>112.68</v>
      </c>
      <c r="H17" s="240"/>
      <c r="I17" s="26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6">
        <v>639</v>
      </c>
    </row>
    <row r="18" spans="1:16" ht="18.75">
      <c r="A18" s="26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50">
        <v>104.5</v>
      </c>
      <c r="H18" s="240"/>
      <c r="I18" s="26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6"/>
    </row>
    <row r="19" spans="1:16" ht="18.75">
      <c r="A19" s="176"/>
      <c r="B19" s="45"/>
      <c r="C19" s="46"/>
      <c r="D19" s="46"/>
      <c r="E19" s="46"/>
      <c r="F19" s="46"/>
      <c r="G19" s="166"/>
      <c r="H19" s="241"/>
      <c r="I19" s="176"/>
      <c r="J19" s="45"/>
      <c r="K19" s="46"/>
      <c r="L19" s="46"/>
      <c r="M19" s="46"/>
      <c r="N19" s="46"/>
      <c r="O19" s="46"/>
      <c r="P19" s="166"/>
    </row>
    <row r="20" spans="1:16" ht="18.75">
      <c r="A20" s="258" t="s">
        <v>78</v>
      </c>
      <c r="B20" s="145"/>
      <c r="C20" s="145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6">
        <f t="shared" si="2"/>
        <v>806.17000000000007</v>
      </c>
      <c r="H20" s="242"/>
      <c r="I20" s="258" t="s">
        <v>78</v>
      </c>
      <c r="J20" s="145"/>
      <c r="K20" s="145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8"/>
    </row>
    <row r="21" spans="1:16" ht="18.75">
      <c r="A21" s="262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52">
        <f t="shared" si="6"/>
        <v>1407.21</v>
      </c>
      <c r="H21" s="244"/>
      <c r="I21" s="262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69"/>
    </row>
    <row r="22" spans="1:16" ht="18.75">
      <c r="A22" s="262" t="s">
        <v>69</v>
      </c>
      <c r="B22" s="117"/>
      <c r="C22" s="118"/>
      <c r="D22" s="270"/>
      <c r="E22" s="270"/>
      <c r="F22" s="270"/>
      <c r="G22" s="271"/>
      <c r="H22" s="272"/>
      <c r="I22" s="262" t="s">
        <v>69</v>
      </c>
      <c r="J22" s="117"/>
      <c r="K22" s="118"/>
      <c r="L22" s="270"/>
      <c r="M22" s="270"/>
      <c r="N22" s="270"/>
      <c r="O22" s="270"/>
      <c r="P22" s="273"/>
    </row>
    <row r="23" spans="1:16" ht="18.75">
      <c r="A23" s="26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51">
        <v>358.61</v>
      </c>
      <c r="H23" s="243"/>
      <c r="I23" s="26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6">
        <v>492</v>
      </c>
    </row>
    <row r="24" spans="1:16" ht="18.75">
      <c r="A24" s="26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51">
        <v>57.72</v>
      </c>
      <c r="H24" s="243"/>
      <c r="I24" s="26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5">
        <v>94</v>
      </c>
    </row>
    <row r="25" spans="1:16" ht="18.75">
      <c r="A25" s="26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50">
        <v>43.9</v>
      </c>
      <c r="H25" s="240"/>
      <c r="I25" s="26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6" t="s">
        <v>112</v>
      </c>
    </row>
    <row r="26" spans="1:16" ht="18.75">
      <c r="A26" s="26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50">
        <v>104.5</v>
      </c>
      <c r="H26" s="240"/>
      <c r="I26" s="26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6"/>
    </row>
    <row r="27" spans="1:16" ht="18.75">
      <c r="A27" s="26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3">
        <v>66.599999999999994</v>
      </c>
      <c r="H27" s="245"/>
      <c r="I27" s="26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6">
        <v>97</v>
      </c>
    </row>
    <row r="28" spans="1:16" ht="18.75">
      <c r="A28" s="263"/>
      <c r="B28" s="39"/>
      <c r="C28" s="43"/>
      <c r="D28" s="44"/>
      <c r="E28" s="44"/>
      <c r="F28" s="44"/>
      <c r="G28" s="251"/>
      <c r="H28" s="243"/>
      <c r="I28" s="263"/>
      <c r="J28" s="39"/>
      <c r="K28" s="43"/>
      <c r="L28" s="44"/>
      <c r="M28" s="44"/>
      <c r="N28" s="44"/>
      <c r="O28" s="47"/>
      <c r="P28" s="166"/>
    </row>
    <row r="29" spans="1:16" ht="18.75">
      <c r="A29" s="26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6">
        <f>SUM(G23:G28)</f>
        <v>631.33000000000004</v>
      </c>
      <c r="H29" s="242"/>
      <c r="I29" s="26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9"/>
    </row>
    <row r="30" spans="1:16" ht="18.75">
      <c r="A30" s="26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50">
        <v>195</v>
      </c>
      <c r="H30" s="240"/>
      <c r="I30" s="26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6">
        <v>110</v>
      </c>
    </row>
    <row r="31" spans="1:16" ht="18.75">
      <c r="A31" s="26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50">
        <v>356.27</v>
      </c>
      <c r="H31" s="240"/>
      <c r="I31" s="26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6">
        <v>436</v>
      </c>
    </row>
    <row r="32" spans="1:16" ht="18.75">
      <c r="A32" s="26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51">
        <v>5.66</v>
      </c>
      <c r="H32" s="243"/>
      <c r="I32" s="26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6"/>
    </row>
    <row r="33" spans="1:16" ht="18.75">
      <c r="A33" s="26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50">
        <v>43.9</v>
      </c>
      <c r="H33" s="240"/>
      <c r="I33" s="26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6" t="s">
        <v>112</v>
      </c>
    </row>
    <row r="34" spans="1:16" ht="18.75">
      <c r="A34" s="176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6">
        <v>104.5</v>
      </c>
      <c r="H34" s="241"/>
      <c r="I34" s="176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6"/>
    </row>
    <row r="35" spans="1:16" ht="18.75">
      <c r="A35" s="258"/>
      <c r="B35" s="145"/>
      <c r="C35" s="144"/>
      <c r="D35" s="47"/>
      <c r="E35" s="47"/>
      <c r="F35" s="47"/>
      <c r="G35" s="259"/>
      <c r="H35" s="260"/>
      <c r="I35" s="258"/>
      <c r="J35" s="145"/>
      <c r="K35" s="144"/>
      <c r="L35" s="47"/>
      <c r="M35" s="47"/>
      <c r="N35" s="47"/>
      <c r="O35" s="160"/>
      <c r="P35" s="261"/>
    </row>
    <row r="36" spans="1:16" ht="18.75">
      <c r="A36" s="262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52">
        <f t="shared" si="8"/>
        <v>705.32999999999993</v>
      </c>
      <c r="H36" s="244"/>
      <c r="I36" s="262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69"/>
    </row>
    <row r="37" spans="1:16" ht="18.75">
      <c r="A37" s="26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9">
        <f t="shared" si="10"/>
        <v>1336.6599999999999</v>
      </c>
      <c r="H37" s="274"/>
      <c r="I37" s="26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9"/>
    </row>
    <row r="38" spans="1:16" ht="18.75">
      <c r="A38" s="262" t="s">
        <v>70</v>
      </c>
      <c r="B38" s="57"/>
      <c r="C38" s="115"/>
      <c r="D38" s="116"/>
      <c r="E38" s="116"/>
      <c r="F38" s="116"/>
      <c r="G38" s="254"/>
      <c r="H38" s="246"/>
      <c r="I38" s="262" t="s">
        <v>70</v>
      </c>
      <c r="J38" s="57"/>
      <c r="K38" s="115"/>
      <c r="L38" s="116"/>
      <c r="M38" s="116"/>
      <c r="N38" s="116"/>
      <c r="O38" s="116"/>
      <c r="P38" s="269"/>
    </row>
    <row r="39" spans="1:16" ht="37.5">
      <c r="A39" s="26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9">
        <v>160.66999999999999</v>
      </c>
      <c r="H39" s="239"/>
      <c r="I39" s="26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5">
        <v>160</v>
      </c>
    </row>
    <row r="40" spans="1:16" ht="37.5">
      <c r="A40" s="26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9">
        <v>333.67</v>
      </c>
      <c r="H40" s="239"/>
      <c r="I40" s="26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5">
        <v>362</v>
      </c>
    </row>
    <row r="41" spans="1:16" ht="18.75">
      <c r="A41" s="26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50">
        <v>48</v>
      </c>
      <c r="H41" s="240"/>
      <c r="I41" s="26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6"/>
    </row>
    <row r="42" spans="1:16" ht="18.75">
      <c r="A42" s="26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50">
        <v>43.9</v>
      </c>
      <c r="H42" s="240"/>
      <c r="I42" s="26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6" t="s">
        <v>112</v>
      </c>
    </row>
    <row r="43" spans="1:16" ht="18.75">
      <c r="A43" s="26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6">
        <f>SUM(G39:G42)</f>
        <v>586.24</v>
      </c>
      <c r="H43" s="242"/>
      <c r="I43" s="26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6"/>
    </row>
    <row r="44" spans="1:16" ht="18.75">
      <c r="A44" s="26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3">
        <v>194.2</v>
      </c>
      <c r="H44" s="245"/>
      <c r="I44" s="26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6" t="s">
        <v>96</v>
      </c>
    </row>
    <row r="45" spans="1:16" ht="37.5" customHeight="1">
      <c r="A45" s="26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51">
        <v>194.8</v>
      </c>
      <c r="H45" s="243"/>
      <c r="I45" s="26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6">
        <v>374</v>
      </c>
    </row>
    <row r="46" spans="1:16" ht="18.75">
      <c r="A46" s="26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50">
        <v>181.4</v>
      </c>
      <c r="H46" s="240"/>
      <c r="I46" s="26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6">
        <v>520</v>
      </c>
    </row>
    <row r="47" spans="1:16" ht="18.75">
      <c r="A47" s="267"/>
      <c r="B47" s="149" t="s">
        <v>110</v>
      </c>
      <c r="C47" s="150">
        <v>25</v>
      </c>
      <c r="D47" s="44">
        <v>0.28000000000000003</v>
      </c>
      <c r="E47" s="44">
        <v>0.05</v>
      </c>
      <c r="F47" s="44">
        <v>0.95</v>
      </c>
      <c r="G47" s="166">
        <v>5.33</v>
      </c>
      <c r="H47" s="241"/>
      <c r="I47" s="267"/>
      <c r="J47" s="149" t="s">
        <v>110</v>
      </c>
      <c r="K47" s="150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5"/>
    </row>
    <row r="48" spans="1:16" ht="18.75">
      <c r="A48" s="176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6">
        <v>78</v>
      </c>
      <c r="H48" s="241"/>
      <c r="I48" s="176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6">
        <v>699</v>
      </c>
    </row>
    <row r="49" spans="1:16" ht="18.75">
      <c r="A49" s="275"/>
      <c r="B49" s="149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50">
        <v>109.72</v>
      </c>
      <c r="H49" s="240"/>
      <c r="I49" s="275"/>
      <c r="J49" s="149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6"/>
    </row>
    <row r="50" spans="1:16" ht="18.75">
      <c r="A50" s="262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54">
        <f t="shared" si="12"/>
        <v>763.45</v>
      </c>
      <c r="H50" s="246"/>
      <c r="I50" s="262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69"/>
    </row>
    <row r="51" spans="1:16" ht="18.75">
      <c r="A51" s="262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52">
        <f>G50+G43</f>
        <v>1349.69</v>
      </c>
      <c r="H51" s="244"/>
      <c r="I51" s="262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69"/>
    </row>
    <row r="52" spans="1:16" ht="18.75">
      <c r="A52" s="265" t="s">
        <v>71</v>
      </c>
      <c r="B52" s="117"/>
      <c r="C52" s="277"/>
      <c r="D52" s="270"/>
      <c r="E52" s="270"/>
      <c r="F52" s="270"/>
      <c r="G52" s="271"/>
      <c r="H52" s="272"/>
      <c r="I52" s="265" t="s">
        <v>71</v>
      </c>
      <c r="J52" s="117"/>
      <c r="K52" s="277"/>
      <c r="L52" s="270"/>
      <c r="M52" s="270"/>
      <c r="N52" s="270"/>
      <c r="O52" s="270"/>
      <c r="P52" s="273"/>
    </row>
    <row r="53" spans="1:16" ht="18.75">
      <c r="A53" s="26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50">
        <v>154.88</v>
      </c>
      <c r="H53" s="240"/>
      <c r="I53" s="26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6">
        <v>433</v>
      </c>
    </row>
    <row r="54" spans="1:16" ht="37.5">
      <c r="A54" s="26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51">
        <v>219.5</v>
      </c>
      <c r="H54" s="243"/>
      <c r="I54" s="26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6">
        <v>332</v>
      </c>
    </row>
    <row r="55" spans="1:16" ht="37.5">
      <c r="A55" s="26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51">
        <v>36.700000000000003</v>
      </c>
      <c r="H55" s="243"/>
      <c r="I55" s="26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5" t="s">
        <v>117</v>
      </c>
    </row>
    <row r="56" spans="1:16" ht="18.75">
      <c r="A56" s="26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50">
        <v>43.9</v>
      </c>
      <c r="H56" s="240"/>
      <c r="I56" s="26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6" t="s">
        <v>112</v>
      </c>
    </row>
    <row r="57" spans="1:16" ht="18.75">
      <c r="A57" s="26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50">
        <v>104.5</v>
      </c>
      <c r="H57" s="240"/>
      <c r="I57" s="26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6"/>
    </row>
    <row r="58" spans="1:16" ht="18.75">
      <c r="A58" s="26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51">
        <v>66</v>
      </c>
      <c r="H58" s="243"/>
      <c r="I58" s="26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6">
        <v>96</v>
      </c>
    </row>
    <row r="59" spans="1:16" ht="18.75">
      <c r="A59" s="26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6">
        <f>SUM(G53:G58)</f>
        <v>625.48</v>
      </c>
      <c r="H59" s="242"/>
      <c r="I59" s="26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9"/>
    </row>
    <row r="60" spans="1:16" ht="18.75">
      <c r="A60" s="26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51">
        <v>119.6</v>
      </c>
      <c r="H60" s="243"/>
      <c r="I60" s="26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6">
        <v>148</v>
      </c>
    </row>
    <row r="61" spans="1:16" ht="18.75">
      <c r="A61" s="26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50">
        <v>186</v>
      </c>
      <c r="H61" s="240"/>
      <c r="I61" s="26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6">
        <v>437</v>
      </c>
    </row>
    <row r="62" spans="1:16" ht="18.75">
      <c r="A62" s="26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50">
        <v>215.63</v>
      </c>
      <c r="H62" s="240"/>
      <c r="I62" s="26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6">
        <v>512</v>
      </c>
    </row>
    <row r="63" spans="1:16" ht="18.75">
      <c r="A63" s="26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51">
        <v>18.8</v>
      </c>
      <c r="H63" s="243"/>
      <c r="I63" s="26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6" t="s">
        <v>123</v>
      </c>
    </row>
    <row r="64" spans="1:16" ht="18.75">
      <c r="A64" s="176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6">
        <v>112.68</v>
      </c>
      <c r="H64" s="241"/>
      <c r="I64" s="176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6">
        <v>639</v>
      </c>
    </row>
    <row r="65" spans="1:16" ht="18.75">
      <c r="A65" s="275"/>
      <c r="B65" s="149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50">
        <v>78.38</v>
      </c>
      <c r="H65" s="240"/>
      <c r="I65" s="275"/>
      <c r="J65" s="149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61"/>
    </row>
    <row r="66" spans="1:16" ht="18.75">
      <c r="A66" s="26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9">
        <f t="shared" si="14"/>
        <v>731.09</v>
      </c>
      <c r="H66" s="274"/>
      <c r="I66" s="26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9"/>
    </row>
    <row r="67" spans="1:16" ht="18.75">
      <c r="A67" s="262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52">
        <f t="shared" si="16"/>
        <v>1356.5700000000002</v>
      </c>
      <c r="H67" s="244"/>
      <c r="I67" s="262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69"/>
    </row>
    <row r="68" spans="1:16" ht="18.75">
      <c r="A68" s="262" t="s">
        <v>75</v>
      </c>
      <c r="B68" s="117"/>
      <c r="C68" s="118"/>
      <c r="D68" s="270"/>
      <c r="E68" s="270"/>
      <c r="F68" s="270"/>
      <c r="G68" s="271"/>
      <c r="H68" s="272"/>
      <c r="I68" s="262" t="s">
        <v>75</v>
      </c>
      <c r="J68" s="117"/>
      <c r="K68" s="118"/>
      <c r="L68" s="270"/>
      <c r="M68" s="270"/>
      <c r="N68" s="270"/>
      <c r="O68" s="270"/>
      <c r="P68" s="269"/>
    </row>
    <row r="69" spans="1:16" ht="18.75">
      <c r="A69" s="26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51">
        <v>256.98</v>
      </c>
      <c r="H69" s="243"/>
      <c r="I69" s="26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6">
        <v>498</v>
      </c>
    </row>
    <row r="70" spans="1:16" ht="18.75">
      <c r="A70" s="26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50">
        <v>181.4</v>
      </c>
      <c r="H70" s="240"/>
      <c r="I70" s="26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6">
        <v>520</v>
      </c>
    </row>
    <row r="71" spans="1:16" ht="18.75">
      <c r="A71" s="263"/>
      <c r="B71" s="149" t="s">
        <v>110</v>
      </c>
      <c r="C71" s="150">
        <v>40</v>
      </c>
      <c r="D71" s="44">
        <v>0.44</v>
      </c>
      <c r="E71" s="44">
        <v>0.08</v>
      </c>
      <c r="F71" s="44">
        <v>1.52</v>
      </c>
      <c r="G71" s="166">
        <v>8.5399999999999991</v>
      </c>
      <c r="H71" s="241"/>
      <c r="I71" s="263"/>
      <c r="J71" s="149" t="s">
        <v>110</v>
      </c>
      <c r="K71" s="150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6"/>
    </row>
    <row r="72" spans="1:16" ht="18.75">
      <c r="A72" s="26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50">
        <v>37.799999999999997</v>
      </c>
      <c r="H72" s="240"/>
      <c r="I72" s="26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6">
        <v>692</v>
      </c>
    </row>
    <row r="73" spans="1:16" ht="18.75">
      <c r="A73" s="26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50">
        <v>104.5</v>
      </c>
      <c r="H73" s="240"/>
      <c r="I73" s="26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6"/>
    </row>
    <row r="74" spans="1:16" ht="18.75">
      <c r="A74" s="263"/>
      <c r="B74" s="39"/>
      <c r="C74" s="43"/>
      <c r="D74" s="44"/>
      <c r="E74" s="44"/>
      <c r="F74" s="44"/>
      <c r="G74" s="250"/>
      <c r="H74" s="240"/>
      <c r="I74" s="263"/>
      <c r="J74" s="39"/>
      <c r="K74" s="43"/>
      <c r="L74" s="44"/>
      <c r="M74" s="44"/>
      <c r="N74" s="44"/>
      <c r="O74" s="44"/>
      <c r="P74" s="166"/>
    </row>
    <row r="75" spans="1:16" ht="18.75">
      <c r="A75" s="264" t="s">
        <v>67</v>
      </c>
      <c r="B75" s="88"/>
      <c r="C75" s="277">
        <v>530</v>
      </c>
      <c r="D75" s="270">
        <f>SUM(D69:D73)</f>
        <v>19.349999999999998</v>
      </c>
      <c r="E75" s="270">
        <f>SUM(E69:E73)</f>
        <v>19.669999999999998</v>
      </c>
      <c r="F75" s="270">
        <f>SUM(F69:F73)</f>
        <v>77.02000000000001</v>
      </c>
      <c r="G75" s="271">
        <f>SUM(G69:G73)</f>
        <v>589.22</v>
      </c>
      <c r="H75" s="272"/>
      <c r="I75" s="264" t="s">
        <v>67</v>
      </c>
      <c r="J75" s="88"/>
      <c r="K75" s="277">
        <v>530</v>
      </c>
      <c r="L75" s="270">
        <f>SUM(L69:L73)</f>
        <v>19.349999999999998</v>
      </c>
      <c r="M75" s="270">
        <f>SUM(M69:M73)</f>
        <v>19.669999999999998</v>
      </c>
      <c r="N75" s="270">
        <f>SUM(N69:N73)</f>
        <v>77.02000000000001</v>
      </c>
      <c r="O75" s="270">
        <f>SUM(O69:O73)</f>
        <v>589.22</v>
      </c>
      <c r="P75" s="168"/>
    </row>
    <row r="76" spans="1:16" ht="18.75">
      <c r="A76" s="26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51">
        <v>186.93</v>
      </c>
      <c r="H76" s="243"/>
      <c r="I76" s="26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6">
        <v>155</v>
      </c>
    </row>
    <row r="77" spans="1:16" ht="18.75">
      <c r="A77" s="26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51">
        <v>169</v>
      </c>
      <c r="H77" s="243"/>
      <c r="I77" s="26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6">
        <v>491</v>
      </c>
    </row>
    <row r="78" spans="1:16" ht="18.75">
      <c r="A78" s="26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51">
        <v>174.83</v>
      </c>
      <c r="H78" s="243"/>
      <c r="I78" s="26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6">
        <v>510</v>
      </c>
    </row>
    <row r="79" spans="1:16" ht="18.75">
      <c r="A79" s="176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51">
        <v>5.66</v>
      </c>
      <c r="H79" s="243"/>
      <c r="I79" s="176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6"/>
    </row>
    <row r="80" spans="1:16" ht="18.75">
      <c r="A80" s="27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6">
        <v>142.19999999999999</v>
      </c>
      <c r="H80" s="241"/>
      <c r="I80" s="27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6">
        <v>648</v>
      </c>
    </row>
    <row r="81" spans="1:16" ht="18.75">
      <c r="A81" s="27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50">
        <v>80.989999999999995</v>
      </c>
      <c r="H81" s="240"/>
      <c r="I81" s="27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6"/>
    </row>
    <row r="82" spans="1:16" ht="18.75">
      <c r="A82" s="27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9">
        <f t="shared" si="18"/>
        <v>759.6099999999999</v>
      </c>
      <c r="H82" s="274"/>
      <c r="I82" s="27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80"/>
    </row>
    <row r="83" spans="1:16" ht="18.75">
      <c r="A83" s="27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9">
        <f t="shared" si="20"/>
        <v>1348.83</v>
      </c>
      <c r="H83" s="274"/>
      <c r="I83" s="27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80"/>
    </row>
    <row r="84" spans="1:16" ht="18.75">
      <c r="A84" s="258" t="s">
        <v>68</v>
      </c>
      <c r="B84" s="145"/>
      <c r="C84" s="144"/>
      <c r="D84" s="47"/>
      <c r="E84" s="47"/>
      <c r="F84" s="47"/>
      <c r="G84" s="259"/>
      <c r="H84" s="260"/>
      <c r="I84" s="258" t="s">
        <v>68</v>
      </c>
      <c r="J84" s="145"/>
      <c r="K84" s="144"/>
      <c r="L84" s="47"/>
      <c r="M84" s="47"/>
      <c r="N84" s="47"/>
      <c r="O84" s="160"/>
      <c r="P84" s="261"/>
    </row>
    <row r="85" spans="1:16" ht="18.75">
      <c r="A85" s="26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50">
        <v>171.33</v>
      </c>
      <c r="H85" s="240"/>
      <c r="I85" s="26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6">
        <v>437</v>
      </c>
    </row>
    <row r="86" spans="1:16" ht="18.75">
      <c r="A86" s="26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51">
        <v>219.5</v>
      </c>
      <c r="H86" s="243"/>
      <c r="I86" s="26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6">
        <v>332</v>
      </c>
    </row>
    <row r="87" spans="1:16" ht="18.75">
      <c r="A87" s="26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51">
        <v>3.54</v>
      </c>
      <c r="H87" s="243"/>
      <c r="I87" s="26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6"/>
    </row>
    <row r="88" spans="1:16" ht="18.75">
      <c r="A88" s="26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50">
        <v>43.9</v>
      </c>
      <c r="H88" s="240"/>
      <c r="I88" s="26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6" t="s">
        <v>112</v>
      </c>
    </row>
    <row r="89" spans="1:16" ht="18.75">
      <c r="A89" s="26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50">
        <v>104.5</v>
      </c>
      <c r="H89" s="240"/>
      <c r="I89" s="26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6"/>
    </row>
    <row r="90" spans="1:16" ht="18.75">
      <c r="A90" s="26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50">
        <v>44.4</v>
      </c>
      <c r="H90" s="240"/>
      <c r="I90" s="26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6">
        <v>386</v>
      </c>
    </row>
    <row r="91" spans="1:16" ht="18.75">
      <c r="A91" s="26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6">
        <f t="shared" si="22"/>
        <v>587.16999999999996</v>
      </c>
      <c r="H91" s="242"/>
      <c r="I91" s="26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6"/>
    </row>
    <row r="92" spans="1:16" ht="18.75">
      <c r="A92" s="26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50">
        <v>195</v>
      </c>
      <c r="H92" s="240"/>
      <c r="I92" s="26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6">
        <v>110</v>
      </c>
    </row>
    <row r="93" spans="1:16" ht="37.5">
      <c r="A93" s="26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50">
        <v>152.46</v>
      </c>
      <c r="H93" s="240"/>
      <c r="I93" s="26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6">
        <v>454</v>
      </c>
    </row>
    <row r="94" spans="1:16" ht="18.75">
      <c r="A94" s="26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50">
        <v>196.1</v>
      </c>
      <c r="H94" s="240"/>
      <c r="I94" s="26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6">
        <v>510</v>
      </c>
    </row>
    <row r="95" spans="1:16" ht="18.75">
      <c r="A95" s="26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50">
        <v>22.2</v>
      </c>
      <c r="H95" s="240"/>
      <c r="I95" s="26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6">
        <v>588</v>
      </c>
    </row>
    <row r="96" spans="1:16" ht="18.75">
      <c r="A96" s="26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51">
        <v>57.72</v>
      </c>
      <c r="H96" s="243"/>
      <c r="I96" s="26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5">
        <v>94</v>
      </c>
    </row>
    <row r="97" spans="1:16" ht="18.75">
      <c r="A97" s="26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50">
        <v>112.68</v>
      </c>
      <c r="H97" s="240"/>
      <c r="I97" s="26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6">
        <v>639</v>
      </c>
    </row>
    <row r="98" spans="1:16" ht="18.75">
      <c r="A98" s="176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50">
        <v>112.34</v>
      </c>
      <c r="H98" s="240"/>
      <c r="I98" s="176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6"/>
    </row>
    <row r="99" spans="1:16" ht="18.75">
      <c r="A99" s="258" t="s">
        <v>78</v>
      </c>
      <c r="B99" s="145"/>
      <c r="C99" s="145">
        <f>SUM(C92:C98)</f>
        <v>743</v>
      </c>
      <c r="D99" s="145">
        <f t="shared" ref="D99:G99" si="24">SUM(D92:D98)</f>
        <v>29.86</v>
      </c>
      <c r="E99" s="145">
        <f t="shared" si="24"/>
        <v>29.63</v>
      </c>
      <c r="F99" s="145">
        <f t="shared" si="24"/>
        <v>101.07999999999998</v>
      </c>
      <c r="G99" s="268">
        <f t="shared" si="24"/>
        <v>848.50000000000011</v>
      </c>
      <c r="H99" s="281"/>
      <c r="I99" s="258" t="s">
        <v>78</v>
      </c>
      <c r="J99" s="145"/>
      <c r="K99" s="145">
        <f>SUM(K92:K98)</f>
        <v>743</v>
      </c>
      <c r="L99" s="145">
        <f t="shared" ref="L99:O99" si="25">SUM(L92:L98)</f>
        <v>29.86</v>
      </c>
      <c r="M99" s="145">
        <f t="shared" si="25"/>
        <v>29.63</v>
      </c>
      <c r="N99" s="145">
        <f t="shared" si="25"/>
        <v>101.07999999999998</v>
      </c>
      <c r="O99" s="145">
        <f t="shared" si="25"/>
        <v>848.50000000000011</v>
      </c>
      <c r="P99" s="268"/>
    </row>
    <row r="100" spans="1:16" ht="18.75">
      <c r="A100" s="262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52">
        <f t="shared" si="26"/>
        <v>1435.67</v>
      </c>
      <c r="H100" s="244"/>
      <c r="I100" s="262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69"/>
    </row>
    <row r="101" spans="1:16" ht="18.75">
      <c r="A101" s="262" t="s">
        <v>72</v>
      </c>
      <c r="B101" s="57"/>
      <c r="C101" s="115"/>
      <c r="D101" s="116"/>
      <c r="E101" s="116"/>
      <c r="F101" s="116"/>
      <c r="G101" s="254"/>
      <c r="H101" s="246"/>
      <c r="I101" s="262" t="s">
        <v>72</v>
      </c>
      <c r="J101" s="57"/>
      <c r="K101" s="115"/>
      <c r="L101" s="116"/>
      <c r="M101" s="116"/>
      <c r="N101" s="116"/>
      <c r="O101" s="116"/>
      <c r="P101" s="269"/>
    </row>
    <row r="102" spans="1:16" ht="18.75">
      <c r="A102" s="26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50">
        <v>195.27</v>
      </c>
      <c r="H102" s="240"/>
      <c r="I102" s="26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6">
        <v>500</v>
      </c>
    </row>
    <row r="103" spans="1:16" ht="18.75">
      <c r="A103" s="26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50">
        <v>215.63</v>
      </c>
      <c r="H103" s="240"/>
      <c r="I103" s="26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6">
        <v>512</v>
      </c>
    </row>
    <row r="104" spans="1:16" ht="18.75">
      <c r="A104" s="26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50">
        <v>22.2</v>
      </c>
      <c r="H104" s="240"/>
      <c r="I104" s="26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6">
        <v>588</v>
      </c>
    </row>
    <row r="105" spans="1:16" ht="37.5">
      <c r="A105" s="26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51">
        <v>48.93</v>
      </c>
      <c r="H105" s="243"/>
      <c r="I105" s="26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5" t="s">
        <v>117</v>
      </c>
    </row>
    <row r="106" spans="1:16" ht="37.5">
      <c r="A106" s="26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50">
        <v>91.2</v>
      </c>
      <c r="H106" s="240"/>
      <c r="I106" s="26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6">
        <v>690</v>
      </c>
    </row>
    <row r="107" spans="1:16" ht="21" customHeight="1">
      <c r="A107" s="26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50">
        <v>104.5</v>
      </c>
      <c r="H107" s="240"/>
      <c r="I107" s="26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6"/>
    </row>
    <row r="108" spans="1:16" ht="24" customHeight="1">
      <c r="A108" s="26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6">
        <f t="shared" si="28"/>
        <v>677.73</v>
      </c>
      <c r="H108" s="242"/>
      <c r="I108" s="26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9"/>
    </row>
    <row r="109" spans="1:16" ht="37.5">
      <c r="A109" s="26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51">
        <v>133.13999999999999</v>
      </c>
      <c r="H109" s="243"/>
      <c r="I109" s="26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6">
        <v>139</v>
      </c>
    </row>
    <row r="110" spans="1:16" ht="18.75">
      <c r="A110" s="26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9">
        <v>269.87</v>
      </c>
      <c r="H110" s="239"/>
      <c r="I110" s="26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5">
        <v>440</v>
      </c>
    </row>
    <row r="111" spans="1:16" ht="18.75">
      <c r="A111" s="26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50">
        <v>181.4</v>
      </c>
      <c r="H111" s="240"/>
      <c r="I111" s="26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6">
        <v>520</v>
      </c>
    </row>
    <row r="112" spans="1:16" ht="18.75">
      <c r="A112" s="26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51">
        <v>4.25</v>
      </c>
      <c r="H112" s="243"/>
      <c r="I112" s="26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6"/>
    </row>
    <row r="113" spans="1:16" ht="18.75">
      <c r="A113" s="176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51">
        <v>68</v>
      </c>
      <c r="H113" s="243"/>
      <c r="I113" s="176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6">
        <v>699</v>
      </c>
    </row>
    <row r="114" spans="1:16" ht="18.75">
      <c r="A114" s="258"/>
      <c r="B114" s="28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6">
        <v>101.89</v>
      </c>
      <c r="H114" s="241"/>
      <c r="I114" s="258"/>
      <c r="J114" s="28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61"/>
    </row>
    <row r="115" spans="1:16" ht="18.75">
      <c r="A115" s="26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9">
        <f t="shared" si="30"/>
        <v>758.55</v>
      </c>
      <c r="H115" s="274"/>
      <c r="I115" s="26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9"/>
    </row>
    <row r="116" spans="1:16" ht="18.75">
      <c r="A116" s="262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83">
        <f t="shared" si="32"/>
        <v>1436.28</v>
      </c>
      <c r="H116" s="284"/>
      <c r="I116" s="262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73"/>
    </row>
    <row r="117" spans="1:16" ht="18.75">
      <c r="A117" s="262" t="s">
        <v>73</v>
      </c>
      <c r="B117" s="57"/>
      <c r="C117" s="115"/>
      <c r="D117" s="116"/>
      <c r="E117" s="116"/>
      <c r="F117" s="116"/>
      <c r="G117" s="254"/>
      <c r="H117" s="246"/>
      <c r="I117" s="262" t="s">
        <v>73</v>
      </c>
      <c r="J117" s="57"/>
      <c r="K117" s="115"/>
      <c r="L117" s="116"/>
      <c r="M117" s="116"/>
      <c r="N117" s="116"/>
      <c r="O117" s="116"/>
      <c r="P117" s="269"/>
    </row>
    <row r="118" spans="1:16" ht="38.25" customHeight="1">
      <c r="A118" s="26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51">
        <v>198.9</v>
      </c>
      <c r="H118" s="243"/>
      <c r="I118" s="26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6">
        <v>302</v>
      </c>
    </row>
    <row r="119" spans="1:16" ht="37.5">
      <c r="A119" s="263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9">
        <v>333</v>
      </c>
      <c r="H119" s="239"/>
      <c r="I119" s="263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5">
        <v>733</v>
      </c>
    </row>
    <row r="120" spans="1:16" ht="18.75">
      <c r="A120" s="26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50">
        <v>37.799999999999997</v>
      </c>
      <c r="H120" s="240"/>
      <c r="I120" s="26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6">
        <v>692</v>
      </c>
    </row>
    <row r="121" spans="1:16" ht="18.75">
      <c r="A121" s="26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50">
        <v>56.7</v>
      </c>
      <c r="H121" s="240"/>
      <c r="I121" s="26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6"/>
    </row>
    <row r="122" spans="1:16" ht="18.75">
      <c r="A122" s="26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6">
        <f>SUM(G117:G121)</f>
        <v>626.4</v>
      </c>
      <c r="H122" s="242"/>
      <c r="I122" s="26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6"/>
    </row>
    <row r="123" spans="1:16" ht="18.75">
      <c r="A123" s="26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51">
        <v>119.6</v>
      </c>
      <c r="H123" s="243"/>
      <c r="I123" s="26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6">
        <v>148</v>
      </c>
    </row>
    <row r="124" spans="1:16" ht="39.75" customHeight="1">
      <c r="A124" s="26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51">
        <v>190</v>
      </c>
      <c r="H124" s="243"/>
      <c r="I124" s="26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6">
        <v>462</v>
      </c>
    </row>
    <row r="125" spans="1:16" ht="18.75">
      <c r="A125" s="26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50">
        <v>236.53</v>
      </c>
      <c r="H125" s="240"/>
      <c r="I125" s="26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6">
        <v>351</v>
      </c>
    </row>
    <row r="126" spans="1:16" ht="18.75">
      <c r="A126" s="26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51">
        <v>5.66</v>
      </c>
      <c r="H126" s="243"/>
      <c r="I126" s="26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5"/>
    </row>
    <row r="127" spans="1:16" ht="18.75">
      <c r="A127" s="176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6">
        <v>68</v>
      </c>
      <c r="H127" s="241"/>
      <c r="I127" s="176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6">
        <v>699</v>
      </c>
    </row>
    <row r="128" spans="1:16" ht="18.75">
      <c r="A128" s="267"/>
      <c r="B128" s="149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6">
        <v>104.5</v>
      </c>
      <c r="H128" s="241"/>
      <c r="I128" s="267"/>
      <c r="J128" s="149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61"/>
    </row>
    <row r="129" spans="1:16" ht="18.75">
      <c r="A129" s="26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9">
        <f>SUM(G123:G128)</f>
        <v>724.29</v>
      </c>
      <c r="H129" s="274"/>
      <c r="I129" s="26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9"/>
    </row>
    <row r="130" spans="1:16" ht="18.75">
      <c r="A130" s="262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52">
        <f>G129+G122</f>
        <v>1350.69</v>
      </c>
      <c r="H130" s="244"/>
      <c r="I130" s="262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69"/>
    </row>
    <row r="131" spans="1:16" ht="18.75">
      <c r="A131" s="265" t="s">
        <v>74</v>
      </c>
      <c r="B131" s="117"/>
      <c r="C131" s="118"/>
      <c r="D131" s="270"/>
      <c r="E131" s="270"/>
      <c r="F131" s="270"/>
      <c r="G131" s="271"/>
      <c r="H131" s="272"/>
      <c r="I131" s="265" t="s">
        <v>74</v>
      </c>
      <c r="J131" s="117"/>
      <c r="K131" s="118"/>
      <c r="L131" s="270"/>
      <c r="M131" s="270"/>
      <c r="N131" s="270"/>
      <c r="O131" s="270"/>
      <c r="P131" s="269"/>
    </row>
    <row r="132" spans="1:16" ht="18.75">
      <c r="A132" s="26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51">
        <v>177.47</v>
      </c>
      <c r="H132" s="243"/>
      <c r="I132" s="26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6">
        <v>462</v>
      </c>
    </row>
    <row r="133" spans="1:16" ht="18.75">
      <c r="A133" s="26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50">
        <v>196.8</v>
      </c>
      <c r="H133" s="240"/>
      <c r="I133" s="26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6">
        <v>508</v>
      </c>
    </row>
    <row r="134" spans="1:16" ht="18.75">
      <c r="A134" s="266"/>
      <c r="B134" s="149" t="s">
        <v>110</v>
      </c>
      <c r="C134" s="150">
        <v>40</v>
      </c>
      <c r="D134" s="44">
        <v>0.44</v>
      </c>
      <c r="E134" s="44">
        <v>0.08</v>
      </c>
      <c r="F134" s="44">
        <v>1.52</v>
      </c>
      <c r="G134" s="166">
        <v>8.5399999999999991</v>
      </c>
      <c r="H134" s="241"/>
      <c r="I134" s="266"/>
      <c r="J134" s="149" t="s">
        <v>110</v>
      </c>
      <c r="K134" s="150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6"/>
    </row>
    <row r="135" spans="1:16" ht="18.75">
      <c r="A135" s="26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50">
        <v>43.9</v>
      </c>
      <c r="H135" s="240"/>
      <c r="I135" s="26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6" t="s">
        <v>112</v>
      </c>
    </row>
    <row r="136" spans="1:16" ht="18.75">
      <c r="A136" s="26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50">
        <v>78.38</v>
      </c>
      <c r="H136" s="240"/>
      <c r="I136" s="26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6"/>
    </row>
    <row r="137" spans="1:16" ht="18.75">
      <c r="A137" s="26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51">
        <v>129</v>
      </c>
      <c r="H137" s="243"/>
      <c r="I137" s="26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6"/>
    </row>
    <row r="138" spans="1:16" ht="18.75">
      <c r="A138" s="26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6">
        <f t="shared" si="34"/>
        <v>634.08999999999992</v>
      </c>
      <c r="H138" s="242"/>
      <c r="I138" s="26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52"/>
    </row>
    <row r="139" spans="1:16" ht="18.75">
      <c r="A139" s="262" t="s">
        <v>77</v>
      </c>
      <c r="B139" s="39" t="s">
        <v>100</v>
      </c>
      <c r="C139" s="285" t="s">
        <v>133</v>
      </c>
      <c r="D139" s="44">
        <v>7.93</v>
      </c>
      <c r="E139" s="44">
        <v>10.76</v>
      </c>
      <c r="F139" s="44">
        <v>10.29</v>
      </c>
      <c r="G139" s="250">
        <v>174.13</v>
      </c>
      <c r="H139" s="240"/>
      <c r="I139" s="262" t="s">
        <v>77</v>
      </c>
      <c r="J139" s="39" t="s">
        <v>100</v>
      </c>
      <c r="K139" s="285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6" t="s">
        <v>98</v>
      </c>
    </row>
    <row r="140" spans="1:16" ht="18.75">
      <c r="A140" s="26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51">
        <v>394.47</v>
      </c>
      <c r="H140" s="243"/>
      <c r="I140" s="26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6">
        <v>492</v>
      </c>
    </row>
    <row r="141" spans="1:16" ht="18.75">
      <c r="A141" s="26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51">
        <v>15.67</v>
      </c>
      <c r="H141" s="243"/>
      <c r="I141" s="26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6"/>
    </row>
    <row r="142" spans="1:16" ht="18.75">
      <c r="A142" s="26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9">
        <v>41.5</v>
      </c>
      <c r="H142" s="239"/>
      <c r="I142" s="26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5">
        <v>631</v>
      </c>
    </row>
    <row r="143" spans="1:16" ht="18.75">
      <c r="A143" s="176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50">
        <v>104.5</v>
      </c>
      <c r="H143" s="240"/>
      <c r="I143" s="176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6"/>
    </row>
    <row r="144" spans="1:16" ht="18.75">
      <c r="A144" s="275"/>
      <c r="B144" s="144"/>
      <c r="C144" s="144"/>
      <c r="D144" s="47"/>
      <c r="E144" s="47"/>
      <c r="F144" s="47"/>
      <c r="G144" s="259"/>
      <c r="H144" s="260"/>
      <c r="I144" s="275"/>
      <c r="J144" s="144"/>
      <c r="K144" s="144"/>
      <c r="L144" s="47"/>
      <c r="M144" s="47"/>
      <c r="N144" s="47"/>
      <c r="O144" s="160"/>
      <c r="P144" s="261"/>
    </row>
    <row r="145" spans="1:16" ht="18.75">
      <c r="A145" s="26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9">
        <f t="shared" si="36"/>
        <v>730.27</v>
      </c>
      <c r="H145" s="274"/>
      <c r="I145" s="26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9"/>
    </row>
    <row r="146" spans="1:16" ht="18.75">
      <c r="A146" s="262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52">
        <f t="shared" si="38"/>
        <v>1364.36</v>
      </c>
      <c r="H146" s="244"/>
      <c r="I146" s="262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69"/>
    </row>
    <row r="147" spans="1:16" ht="18.75">
      <c r="A147" s="262" t="s">
        <v>76</v>
      </c>
      <c r="B147" s="57"/>
      <c r="C147" s="115"/>
      <c r="D147" s="116"/>
      <c r="E147" s="116"/>
      <c r="F147" s="116"/>
      <c r="G147" s="254"/>
      <c r="H147" s="246"/>
      <c r="I147" s="262" t="s">
        <v>76</v>
      </c>
      <c r="J147" s="57"/>
      <c r="K147" s="115"/>
      <c r="L147" s="116"/>
      <c r="M147" s="116"/>
      <c r="N147" s="116"/>
      <c r="O147" s="116"/>
      <c r="P147" s="269"/>
    </row>
    <row r="148" spans="1:16" ht="37.5" customHeight="1">
      <c r="A148" s="26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51">
        <v>194.8</v>
      </c>
      <c r="H148" s="243"/>
      <c r="I148" s="26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6">
        <v>374</v>
      </c>
    </row>
    <row r="149" spans="1:16" ht="18.75">
      <c r="A149" s="26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50">
        <v>181.4</v>
      </c>
      <c r="H149" s="240"/>
      <c r="I149" s="26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6">
        <v>520</v>
      </c>
    </row>
    <row r="150" spans="1:16" ht="36" customHeight="1">
      <c r="A150" s="26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5">
        <v>9.25</v>
      </c>
      <c r="H150" s="247"/>
      <c r="I150" s="26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6"/>
    </row>
    <row r="151" spans="1:16" ht="18.75">
      <c r="A151" s="26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50">
        <v>43.9</v>
      </c>
      <c r="H151" s="240"/>
      <c r="I151" s="26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6" t="s">
        <v>112</v>
      </c>
    </row>
    <row r="152" spans="1:16" ht="18.75">
      <c r="A152" s="26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50">
        <v>104.5</v>
      </c>
      <c r="H152" s="240"/>
      <c r="I152" s="26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6"/>
    </row>
    <row r="153" spans="1:16" ht="18.75">
      <c r="A153" s="26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51">
        <v>66</v>
      </c>
      <c r="H153" s="243"/>
      <c r="I153" s="26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6">
        <v>96</v>
      </c>
    </row>
    <row r="154" spans="1:16" ht="18.75">
      <c r="A154" s="26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6">
        <f>SUM(G148:G153)</f>
        <v>599.85</v>
      </c>
      <c r="H154" s="242"/>
      <c r="I154" s="26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9"/>
    </row>
    <row r="155" spans="1:16" ht="18.75">
      <c r="A155" s="26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51">
        <v>186.93</v>
      </c>
      <c r="H155" s="243"/>
      <c r="I155" s="26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6">
        <v>155</v>
      </c>
    </row>
    <row r="156" spans="1:16" ht="18.75">
      <c r="A156" s="26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50">
        <v>154.88</v>
      </c>
      <c r="H156" s="240"/>
      <c r="I156" s="26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6">
        <v>433</v>
      </c>
    </row>
    <row r="157" spans="1:16" ht="37.5">
      <c r="A157" s="26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51">
        <v>219.5</v>
      </c>
      <c r="H157" s="243"/>
      <c r="I157" s="26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6">
        <v>332</v>
      </c>
    </row>
    <row r="158" spans="1:16" ht="18.75">
      <c r="A158" s="176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51">
        <v>5.66</v>
      </c>
      <c r="H158" s="243"/>
      <c r="I158" s="176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6"/>
    </row>
    <row r="159" spans="1:16" ht="18.75">
      <c r="A159" s="27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51">
        <v>142.19999999999999</v>
      </c>
      <c r="H159" s="243"/>
      <c r="I159" s="27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6">
        <v>648</v>
      </c>
    </row>
    <row r="160" spans="1:16" ht="18.75">
      <c r="A160" s="27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6">
        <v>73.150000000000006</v>
      </c>
      <c r="H160" s="241"/>
      <c r="I160" s="27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6"/>
    </row>
    <row r="161" spans="1:16" ht="18.75">
      <c r="A161" s="27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9">
        <f t="shared" si="40"/>
        <v>782.31999999999982</v>
      </c>
      <c r="H161" s="274"/>
      <c r="I161" s="27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80"/>
    </row>
    <row r="162" spans="1:16" ht="19.5" thickBot="1">
      <c r="A162" s="286" t="s">
        <v>46</v>
      </c>
      <c r="B162" s="225"/>
      <c r="C162" s="226">
        <f>C161+C154</f>
        <v>1279</v>
      </c>
      <c r="D162" s="226">
        <f t="shared" ref="D162:G162" si="42">D161+D154</f>
        <v>44.732999999999997</v>
      </c>
      <c r="E162" s="226">
        <f t="shared" si="42"/>
        <v>43.09</v>
      </c>
      <c r="F162" s="226">
        <f t="shared" si="42"/>
        <v>203.43</v>
      </c>
      <c r="G162" s="287">
        <f t="shared" si="42"/>
        <v>1382.1699999999998</v>
      </c>
      <c r="H162" s="274"/>
      <c r="I162" s="286" t="s">
        <v>46</v>
      </c>
      <c r="J162" s="225"/>
      <c r="K162" s="226">
        <f>K161+K154</f>
        <v>1279</v>
      </c>
      <c r="L162" s="226">
        <f t="shared" ref="L162:O162" si="43">L161+L154</f>
        <v>44.732999999999997</v>
      </c>
      <c r="M162" s="226">
        <f t="shared" si="43"/>
        <v>43.09</v>
      </c>
      <c r="N162" s="226">
        <f t="shared" si="43"/>
        <v>203.43</v>
      </c>
      <c r="O162" s="226">
        <f t="shared" si="43"/>
        <v>1382.1699999999998</v>
      </c>
      <c r="P162" s="288"/>
    </row>
    <row r="164" spans="1:16" ht="18.75">
      <c r="B164" s="125" t="s">
        <v>137</v>
      </c>
      <c r="C164" s="125"/>
      <c r="D164" s="151">
        <f>D21+D37+D51+D67+D83+D100+D116+D130+D146+D162</f>
        <v>457.44300000000004</v>
      </c>
      <c r="E164" s="151">
        <f t="shared" ref="E164:G164" si="44">E21+E37+E51+E67+E83+E100+E116+E130+E146+E162</f>
        <v>456.57000000000005</v>
      </c>
      <c r="F164" s="151">
        <f t="shared" si="44"/>
        <v>1875.5500000000002</v>
      </c>
      <c r="G164" s="151">
        <f t="shared" si="44"/>
        <v>13768.130000000003</v>
      </c>
      <c r="J164" s="125" t="s">
        <v>137</v>
      </c>
      <c r="K164" s="125"/>
      <c r="L164" s="151">
        <f>L21+L37+L51+L67+L83+L100+L116+L130+L146+L162</f>
        <v>457.44300000000004</v>
      </c>
      <c r="M164" s="151">
        <f t="shared" ref="M164:O164" si="45">M21+M37+M51+M67+M83+M100+M116+M130+M146+M162</f>
        <v>456.57000000000005</v>
      </c>
      <c r="N164" s="151">
        <f t="shared" si="45"/>
        <v>1875.5500000000002</v>
      </c>
      <c r="O164" s="151">
        <f t="shared" si="45"/>
        <v>13768.130000000003</v>
      </c>
    </row>
    <row r="165" spans="1:16" ht="18.75">
      <c r="B165" s="125"/>
      <c r="C165" s="125"/>
      <c r="D165" s="290">
        <f>D164/10</f>
        <v>45.744300000000003</v>
      </c>
      <c r="E165" s="290">
        <f t="shared" ref="E165:G165" si="46">E164/10</f>
        <v>45.657000000000004</v>
      </c>
      <c r="F165" s="290">
        <f t="shared" si="46"/>
        <v>187.55500000000001</v>
      </c>
      <c r="G165" s="290">
        <f t="shared" si="46"/>
        <v>1376.8130000000003</v>
      </c>
      <c r="J165" s="125"/>
      <c r="K165" s="125"/>
      <c r="L165" s="290">
        <f>L164/10</f>
        <v>45.744300000000003</v>
      </c>
      <c r="M165" s="290">
        <f t="shared" ref="M165" si="47">M164/10</f>
        <v>45.657000000000004</v>
      </c>
      <c r="N165" s="290">
        <f t="shared" ref="N165" si="48">N164/10</f>
        <v>187.55500000000001</v>
      </c>
      <c r="O165" s="290">
        <f t="shared" ref="O165" si="49">O164/10</f>
        <v>1376.8130000000003</v>
      </c>
    </row>
    <row r="167" spans="1:16" ht="15.75">
      <c r="B167" s="291"/>
      <c r="C167" s="291" t="s">
        <v>138</v>
      </c>
      <c r="D167" s="291"/>
      <c r="E167" s="291"/>
      <c r="F167" s="291"/>
      <c r="G167" s="291"/>
      <c r="H167" s="291"/>
      <c r="I167" s="291"/>
      <c r="J167" s="291"/>
    </row>
    <row r="168" spans="1:16" ht="15.75">
      <c r="B168" s="292" t="s">
        <v>139</v>
      </c>
      <c r="C168" s="291"/>
      <c r="D168" s="291"/>
      <c r="E168" s="291"/>
      <c r="F168" s="291"/>
      <c r="G168" s="291"/>
      <c r="H168" s="291"/>
      <c r="I168" s="291"/>
      <c r="J168" s="291"/>
    </row>
    <row r="169" spans="1:16" ht="15.75">
      <c r="B169" s="293" t="s">
        <v>140</v>
      </c>
      <c r="C169" s="291"/>
      <c r="D169" s="291"/>
      <c r="E169" s="291"/>
      <c r="F169" s="291"/>
      <c r="G169" s="291"/>
      <c r="H169" s="291"/>
      <c r="I169" s="291"/>
      <c r="J169" s="291"/>
    </row>
    <row r="170" spans="1:16" ht="15.75">
      <c r="B170" s="293" t="s">
        <v>141</v>
      </c>
      <c r="C170" s="291"/>
      <c r="D170" s="291"/>
      <c r="E170" s="291"/>
      <c r="F170" s="291"/>
      <c r="G170" s="291"/>
      <c r="H170" s="291"/>
      <c r="I170" s="291"/>
      <c r="J170" s="291"/>
    </row>
    <row r="171" spans="1:16" ht="15.75">
      <c r="B171" s="293" t="s">
        <v>142</v>
      </c>
      <c r="C171" s="291"/>
      <c r="D171" s="291"/>
      <c r="E171" s="291"/>
      <c r="F171" s="291"/>
      <c r="G171" s="291"/>
      <c r="H171" s="291"/>
      <c r="I171" s="291"/>
      <c r="J171" s="291"/>
    </row>
    <row r="172" spans="1:16" ht="15.75">
      <c r="B172" s="293" t="s">
        <v>143</v>
      </c>
      <c r="C172" s="291"/>
      <c r="D172" s="291"/>
      <c r="E172" s="291"/>
      <c r="F172" s="291"/>
      <c r="G172" s="291"/>
      <c r="H172" s="291"/>
      <c r="I172" s="291"/>
      <c r="J172" s="291"/>
    </row>
    <row r="173" spans="1:16" ht="15.75">
      <c r="B173" s="293" t="s">
        <v>144</v>
      </c>
      <c r="C173" s="291"/>
      <c r="D173" s="291"/>
      <c r="E173" s="291"/>
      <c r="F173" s="291"/>
      <c r="G173" s="291"/>
      <c r="H173" s="291"/>
      <c r="I173" s="291"/>
      <c r="J173" s="291"/>
    </row>
    <row r="174" spans="1:16" ht="15.75">
      <c r="B174" s="293" t="s">
        <v>145</v>
      </c>
      <c r="C174" s="291"/>
      <c r="D174" s="291"/>
      <c r="E174" s="291"/>
      <c r="F174" s="291"/>
      <c r="G174" s="291"/>
      <c r="H174" s="291"/>
      <c r="I174" s="291"/>
      <c r="J174" s="29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7"/>
      <c r="B1" s="307" t="s">
        <v>103</v>
      </c>
      <c r="C1" s="307"/>
      <c r="D1" s="307"/>
      <c r="E1" s="307"/>
      <c r="F1" s="307"/>
      <c r="G1" s="307"/>
      <c r="H1" s="138"/>
      <c r="I1" s="137"/>
      <c r="J1" s="137"/>
      <c r="K1" s="139"/>
      <c r="L1" s="139"/>
      <c r="M1" s="138"/>
      <c r="N1" s="138"/>
      <c r="O1" s="138"/>
      <c r="P1" s="138"/>
      <c r="Q1" s="138"/>
      <c r="R1" s="137"/>
    </row>
    <row r="2" spans="1:18" ht="18.75">
      <c r="A2" s="140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139"/>
    </row>
    <row r="3" spans="1:18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305" t="s">
        <v>62</v>
      </c>
      <c r="K3" s="309" t="s">
        <v>63</v>
      </c>
      <c r="L3" s="309" t="s">
        <v>64</v>
      </c>
      <c r="M3" s="311" t="s">
        <v>3</v>
      </c>
      <c r="N3" s="313" t="s">
        <v>4</v>
      </c>
      <c r="O3" s="314"/>
      <c r="P3" s="315"/>
      <c r="Q3" s="311" t="s">
        <v>5</v>
      </c>
      <c r="R3" s="305" t="s">
        <v>1</v>
      </c>
    </row>
    <row r="4" spans="1:18" ht="18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306"/>
      <c r="K4" s="310"/>
      <c r="L4" s="310"/>
      <c r="M4" s="312"/>
      <c r="N4" s="60" t="s">
        <v>6</v>
      </c>
      <c r="O4" s="60" t="s">
        <v>7</v>
      </c>
      <c r="P4" s="60" t="s">
        <v>8</v>
      </c>
      <c r="Q4" s="312"/>
      <c r="R4" s="306"/>
    </row>
    <row r="5" spans="1:18" ht="37.5">
      <c r="A5" s="141" t="s">
        <v>65</v>
      </c>
      <c r="B5" s="141"/>
      <c r="C5" s="148"/>
      <c r="D5" s="156"/>
      <c r="E5" s="157"/>
      <c r="F5" s="157"/>
      <c r="G5" s="157"/>
      <c r="H5" s="156"/>
      <c r="I5" s="148"/>
      <c r="J5" s="141" t="s">
        <v>68</v>
      </c>
      <c r="K5" s="145"/>
      <c r="L5" s="142"/>
      <c r="M5" s="158"/>
      <c r="N5" s="157"/>
      <c r="O5" s="157"/>
      <c r="P5" s="157"/>
      <c r="Q5" s="158"/>
      <c r="R5" s="142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9" t="s">
        <v>110</v>
      </c>
      <c r="C9" s="150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1" t="s">
        <v>69</v>
      </c>
      <c r="B13" s="141"/>
      <c r="C13" s="143"/>
      <c r="D13" s="159"/>
      <c r="E13" s="47"/>
      <c r="F13" s="47"/>
      <c r="G13" s="47"/>
      <c r="H13" s="159"/>
      <c r="I13" s="143"/>
      <c r="J13" s="141" t="s">
        <v>72</v>
      </c>
      <c r="K13" s="141"/>
      <c r="L13" s="143"/>
      <c r="M13" s="159"/>
      <c r="N13" s="47"/>
      <c r="O13" s="47"/>
      <c r="P13" s="47"/>
      <c r="Q13" s="159"/>
      <c r="R13" s="143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1" t="s">
        <v>70</v>
      </c>
      <c r="B21" s="145"/>
      <c r="C21" s="144"/>
      <c r="D21" s="160"/>
      <c r="E21" s="47"/>
      <c r="F21" s="47"/>
      <c r="G21" s="47"/>
      <c r="H21" s="160"/>
      <c r="I21" s="144"/>
      <c r="J21" s="145" t="s">
        <v>73</v>
      </c>
      <c r="K21" s="145"/>
      <c r="L21" s="144"/>
      <c r="M21" s="160"/>
      <c r="N21" s="47"/>
      <c r="O21" s="47"/>
      <c r="P21" s="47"/>
      <c r="Q21" s="160"/>
      <c r="R21" s="144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1" t="s">
        <v>71</v>
      </c>
      <c r="B29" s="141"/>
      <c r="C29" s="148"/>
      <c r="D29" s="156"/>
      <c r="E29" s="157"/>
      <c r="F29" s="157"/>
      <c r="G29" s="157"/>
      <c r="H29" s="156"/>
      <c r="I29" s="148"/>
      <c r="J29" s="141" t="s">
        <v>74</v>
      </c>
      <c r="K29" s="141"/>
      <c r="L29" s="148"/>
      <c r="M29" s="156"/>
      <c r="N29" s="157"/>
      <c r="O29" s="157"/>
      <c r="P29" s="157"/>
      <c r="Q29" s="156"/>
      <c r="R29" s="148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1" t="s">
        <v>75</v>
      </c>
      <c r="B38" s="145"/>
      <c r="C38" s="144"/>
      <c r="D38" s="160"/>
      <c r="E38" s="47"/>
      <c r="F38" s="47"/>
      <c r="G38" s="47"/>
      <c r="H38" s="160"/>
      <c r="I38" s="144"/>
      <c r="J38" s="141" t="s">
        <v>76</v>
      </c>
      <c r="K38" s="141"/>
      <c r="L38" s="143"/>
      <c r="M38" s="159"/>
      <c r="N38" s="47"/>
      <c r="O38" s="47"/>
      <c r="P38" s="47"/>
      <c r="Q38" s="159"/>
      <c r="R38" s="143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6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1">
        <f>E12+E20+E28+E37+E45+N12+N20+N28+N37+N45</f>
        <v>217.41899999999995</v>
      </c>
      <c r="O47" s="151">
        <f t="shared" ref="O47:Q47" si="7">F12+F20+F28+F37+F45+O12+O20+O28+O37+O45</f>
        <v>202.42000000000002</v>
      </c>
      <c r="P47" s="151">
        <f t="shared" si="7"/>
        <v>893.36</v>
      </c>
      <c r="Q47" s="151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5">
        <f>N47/10</f>
        <v>21.741899999999994</v>
      </c>
      <c r="O48" s="125">
        <f t="shared" ref="O48:Q48" si="8">O47/10</f>
        <v>20.242000000000001</v>
      </c>
      <c r="P48" s="125">
        <f t="shared" si="8"/>
        <v>89.335999999999999</v>
      </c>
      <c r="Q48" s="125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6" t="s">
        <v>0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7" t="s">
        <v>30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9" t="s">
        <v>110</v>
      </c>
      <c r="C8" s="150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9" t="s">
        <v>110</v>
      </c>
      <c r="L8" s="150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8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5">
        <v>179.69</v>
      </c>
      <c r="I28" s="6">
        <v>512</v>
      </c>
      <c r="J28" s="38"/>
      <c r="K28" s="149" t="s">
        <v>110</v>
      </c>
      <c r="L28" s="150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7" t="s">
        <v>30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294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ht="22.5" customHeight="1">
      <c r="A3" s="318" t="s">
        <v>62</v>
      </c>
      <c r="B3" s="320" t="s">
        <v>63</v>
      </c>
      <c r="C3" s="320" t="s">
        <v>64</v>
      </c>
      <c r="D3" s="321" t="s">
        <v>3</v>
      </c>
      <c r="E3" s="322" t="s">
        <v>4</v>
      </c>
      <c r="F3" s="323"/>
      <c r="G3" s="324"/>
      <c r="H3" s="321" t="s">
        <v>5</v>
      </c>
      <c r="I3" s="316" t="s">
        <v>1</v>
      </c>
      <c r="J3" s="318" t="s">
        <v>62</v>
      </c>
      <c r="K3" s="320" t="s">
        <v>63</v>
      </c>
      <c r="L3" s="320" t="s">
        <v>64</v>
      </c>
      <c r="M3" s="321" t="s">
        <v>3</v>
      </c>
      <c r="N3" s="322" t="s">
        <v>4</v>
      </c>
      <c r="O3" s="323"/>
      <c r="P3" s="324"/>
      <c r="Q3" s="321" t="s">
        <v>5</v>
      </c>
      <c r="R3" s="316" t="s">
        <v>1</v>
      </c>
    </row>
    <row r="4" spans="1:18" ht="34.5" customHeight="1">
      <c r="A4" s="319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317"/>
      <c r="J4" s="319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317"/>
    </row>
    <row r="5" spans="1:18" ht="27.75" customHeight="1">
      <c r="A5" s="162" t="s">
        <v>65</v>
      </c>
      <c r="B5" s="129"/>
      <c r="C5" s="134"/>
      <c r="D5" s="136"/>
      <c r="E5" s="40"/>
      <c r="F5" s="40"/>
      <c r="G5" s="40"/>
      <c r="H5" s="136"/>
      <c r="I5" s="163"/>
      <c r="J5" s="162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6.25" customHeight="1">
      <c r="A6" s="164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6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1" customHeight="1">
      <c r="A8" s="167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8"/>
      <c r="J8" s="167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2.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9"/>
    </row>
    <row r="11" spans="1:18" ht="24" customHeight="1">
      <c r="A11" s="167"/>
      <c r="B11" s="39"/>
      <c r="C11" s="41"/>
      <c r="D11" s="42"/>
      <c r="E11" s="42"/>
      <c r="F11" s="42"/>
      <c r="G11" s="42"/>
      <c r="H11" s="40"/>
      <c r="I11" s="169"/>
      <c r="J11" s="167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9">
        <v>386</v>
      </c>
    </row>
    <row r="12" spans="1:18" s="112" customFormat="1" ht="26.25" customHeight="1">
      <c r="A12" s="170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71"/>
      <c r="J12" s="170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6"/>
    </row>
    <row r="13" spans="1:18" ht="24.75" customHeight="1">
      <c r="A13" s="172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9">
        <v>139</v>
      </c>
      <c r="J13" s="164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9">
        <v>110</v>
      </c>
    </row>
    <row r="14" spans="1:18" ht="21" customHeight="1">
      <c r="A14" s="167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9">
        <v>462</v>
      </c>
      <c r="J14" s="173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5">
        <v>152.46</v>
      </c>
      <c r="R14" s="166">
        <v>454</v>
      </c>
    </row>
    <row r="15" spans="1:18" ht="18.75">
      <c r="A15" s="173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9">
        <v>332</v>
      </c>
      <c r="J15" s="167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6">
        <v>510</v>
      </c>
    </row>
    <row r="16" spans="1:18" ht="37.5">
      <c r="A16" s="167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7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6">
        <v>588</v>
      </c>
    </row>
    <row r="17" spans="1:18" ht="21" customHeight="1">
      <c r="A17" s="170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9">
        <v>639</v>
      </c>
      <c r="J17" s="170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5">
        <v>94</v>
      </c>
    </row>
    <row r="18" spans="1:18" s="112" customFormat="1" ht="19.5" customHeight="1">
      <c r="A18" s="174"/>
      <c r="B18" s="114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5"/>
      <c r="J18" s="174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6">
        <v>639</v>
      </c>
    </row>
    <row r="19" spans="1:18" s="112" customFormat="1" ht="24.75" customHeight="1">
      <c r="A19" s="176"/>
      <c r="B19" s="122"/>
      <c r="C19" s="121"/>
      <c r="D19" s="126"/>
      <c r="E19" s="121"/>
      <c r="F19" s="121"/>
      <c r="G19" s="121"/>
      <c r="H19" s="121"/>
      <c r="I19" s="177"/>
      <c r="J19" s="176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6"/>
    </row>
    <row r="20" spans="1:18" s="113" customFormat="1" ht="21" customHeight="1">
      <c r="A20" s="162" t="s">
        <v>78</v>
      </c>
      <c r="B20" s="129"/>
      <c r="C20" s="129">
        <v>779</v>
      </c>
      <c r="D20" s="131">
        <f>SUM(D13:D19)</f>
        <v>73.089999999999989</v>
      </c>
      <c r="E20" s="53">
        <v>30.22</v>
      </c>
      <c r="F20" s="53">
        <v>23.21</v>
      </c>
      <c r="G20" s="53">
        <v>102.89</v>
      </c>
      <c r="H20" s="131">
        <v>773.41</v>
      </c>
      <c r="I20" s="178"/>
      <c r="J20" s="162" t="s">
        <v>78</v>
      </c>
      <c r="K20" s="129"/>
      <c r="L20" s="129">
        <f>SUM(L13:L19)</f>
        <v>743</v>
      </c>
      <c r="M20" s="129">
        <f t="shared" ref="M20:Q20" si="2">SUM(M13:M19)</f>
        <v>73.09</v>
      </c>
      <c r="N20" s="129">
        <f t="shared" si="2"/>
        <v>32.86</v>
      </c>
      <c r="O20" s="129">
        <f t="shared" si="2"/>
        <v>32.03</v>
      </c>
      <c r="P20" s="129">
        <f t="shared" si="2"/>
        <v>101.07999999999998</v>
      </c>
      <c r="Q20" s="129">
        <f t="shared" si="2"/>
        <v>748.50000000000011</v>
      </c>
      <c r="R20" s="178"/>
    </row>
    <row r="21" spans="1:18" s="113" customFormat="1" ht="24" customHeight="1">
      <c r="A21" s="164" t="s">
        <v>46</v>
      </c>
      <c r="B21" s="57"/>
      <c r="C21" s="115">
        <f>C12+C20</f>
        <v>1339</v>
      </c>
      <c r="D21" s="115">
        <f t="shared" ref="D21:H21" si="3">D12+D20</f>
        <v>143.48999999999998</v>
      </c>
      <c r="E21" s="115">
        <f t="shared" si="3"/>
        <v>48.89</v>
      </c>
      <c r="F21" s="115">
        <f t="shared" si="3"/>
        <v>41.47</v>
      </c>
      <c r="G21" s="115">
        <f t="shared" si="3"/>
        <v>192.61</v>
      </c>
      <c r="H21" s="115">
        <f t="shared" si="3"/>
        <v>1374.4499999999998</v>
      </c>
      <c r="I21" s="179"/>
      <c r="J21" s="164" t="s">
        <v>46</v>
      </c>
      <c r="K21" s="57"/>
      <c r="L21" s="115">
        <f>L20+L12</f>
        <v>1338</v>
      </c>
      <c r="M21" s="115">
        <f t="shared" ref="M21:Q21" si="4">M20+M12</f>
        <v>143.49</v>
      </c>
      <c r="N21" s="115">
        <f t="shared" si="4"/>
        <v>50</v>
      </c>
      <c r="O21" s="115">
        <f t="shared" si="4"/>
        <v>45.980000000000004</v>
      </c>
      <c r="P21" s="115">
        <f t="shared" si="4"/>
        <v>196.07</v>
      </c>
      <c r="Q21" s="115">
        <f t="shared" si="4"/>
        <v>1329.67</v>
      </c>
      <c r="R21" s="179"/>
    </row>
    <row r="22" spans="1:18" s="113" customFormat="1" ht="21" customHeight="1">
      <c r="A22" s="164" t="s">
        <v>69</v>
      </c>
      <c r="B22" s="117"/>
      <c r="C22" s="118"/>
      <c r="D22" s="119"/>
      <c r="E22" s="90"/>
      <c r="F22" s="90"/>
      <c r="G22" s="90"/>
      <c r="H22" s="90"/>
      <c r="I22" s="180"/>
      <c r="J22" s="164" t="s">
        <v>72</v>
      </c>
      <c r="K22" s="57"/>
      <c r="L22" s="115"/>
      <c r="M22" s="116"/>
      <c r="N22" s="116"/>
      <c r="O22" s="116"/>
      <c r="P22" s="116"/>
      <c r="Q22" s="116"/>
      <c r="R22" s="179"/>
    </row>
    <row r="23" spans="1:18" ht="20.25" customHeight="1">
      <c r="A23" s="164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6">
        <v>492</v>
      </c>
      <c r="J23" s="164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5">
        <v>195.27</v>
      </c>
      <c r="R23" s="169">
        <v>500</v>
      </c>
    </row>
    <row r="24" spans="1:18" ht="24" customHeight="1">
      <c r="A24" s="167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5">
        <v>94</v>
      </c>
      <c r="J24" s="167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5">
        <v>269.54000000000002</v>
      </c>
      <c r="R24" s="169">
        <v>512</v>
      </c>
    </row>
    <row r="25" spans="1:18" ht="24.75" customHeight="1">
      <c r="A25" s="167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6" t="s">
        <v>112</v>
      </c>
      <c r="J25" s="167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6">
        <v>588</v>
      </c>
    </row>
    <row r="26" spans="1:18" ht="34.5" customHeight="1">
      <c r="A26" s="167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9"/>
      <c r="J26" s="167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5" t="s">
        <v>117</v>
      </c>
    </row>
    <row r="27" spans="1:18" s="112" customFormat="1" ht="21.75" customHeight="1">
      <c r="A27" s="167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9">
        <v>97</v>
      </c>
      <c r="J27" s="167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6">
        <v>690</v>
      </c>
    </row>
    <row r="28" spans="1:18" ht="24.75" customHeight="1">
      <c r="A28" s="167"/>
      <c r="B28" s="39"/>
      <c r="C28" s="41"/>
      <c r="D28" s="42"/>
      <c r="E28" s="42"/>
      <c r="F28" s="42"/>
      <c r="G28" s="42"/>
      <c r="H28" s="40"/>
      <c r="I28" s="169"/>
      <c r="J28" s="167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9"/>
    </row>
    <row r="29" spans="1:18" ht="21" customHeight="1">
      <c r="A29" s="170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9"/>
      <c r="J29" s="170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4"/>
    </row>
    <row r="30" spans="1:18" ht="22.5" customHeight="1">
      <c r="A30" s="181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9">
        <v>110</v>
      </c>
      <c r="J30" s="164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5">
        <v>139</v>
      </c>
    </row>
    <row r="31" spans="1:18" ht="21.75" customHeight="1">
      <c r="A31" s="182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5">
        <v>436</v>
      </c>
      <c r="J31" s="182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6">
        <v>129.87</v>
      </c>
      <c r="R31" s="165">
        <v>440</v>
      </c>
    </row>
    <row r="32" spans="1:18" ht="22.5" customHeight="1">
      <c r="A32" s="167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9"/>
      <c r="J32" s="167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9">
        <v>520</v>
      </c>
    </row>
    <row r="33" spans="1:18" s="112" customFormat="1" ht="22.5" customHeight="1">
      <c r="A33" s="174"/>
      <c r="B33" s="114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6" t="s">
        <v>112</v>
      </c>
      <c r="J33" s="174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9"/>
    </row>
    <row r="34" spans="1:18" s="112" customFormat="1" ht="24" customHeight="1">
      <c r="A34" s="176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9"/>
      <c r="J34" s="176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6">
        <v>699</v>
      </c>
    </row>
    <row r="35" spans="1:18" ht="20.25" customHeight="1">
      <c r="A35" s="162"/>
      <c r="B35" s="130"/>
      <c r="C35" s="132"/>
      <c r="D35" s="133"/>
      <c r="E35" s="40"/>
      <c r="F35" s="40"/>
      <c r="G35" s="40"/>
      <c r="H35" s="133"/>
      <c r="I35" s="224"/>
      <c r="J35" s="197"/>
      <c r="K35" s="135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3"/>
    </row>
    <row r="36" spans="1:18" s="113" customFormat="1" ht="18.75">
      <c r="A36" s="164" t="s">
        <v>78</v>
      </c>
      <c r="B36" s="48"/>
      <c r="C36" s="115">
        <f>SUM(C30:C35)</f>
        <v>700</v>
      </c>
      <c r="D36" s="115">
        <f t="shared" ref="D36:H36" si="6">SUM(D30:D35)</f>
        <v>73.089999999999989</v>
      </c>
      <c r="E36" s="115">
        <f t="shared" si="6"/>
        <v>38.639999999999993</v>
      </c>
      <c r="F36" s="115">
        <f t="shared" si="6"/>
        <v>15.409999999999998</v>
      </c>
      <c r="G36" s="115">
        <f t="shared" si="6"/>
        <v>60.370000000000005</v>
      </c>
      <c r="H36" s="115">
        <f t="shared" si="6"/>
        <v>517.32999999999993</v>
      </c>
      <c r="I36" s="179"/>
      <c r="J36" s="164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9"/>
    </row>
    <row r="37" spans="1:18" s="113" customFormat="1" ht="18.75">
      <c r="A37" s="164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4"/>
      <c r="J37" s="164" t="s">
        <v>46</v>
      </c>
      <c r="K37" s="117"/>
      <c r="L37" s="120">
        <f>L36+L29</f>
        <v>1224</v>
      </c>
      <c r="M37" s="120">
        <f t="shared" ref="M37:Q37" si="9">M36+M29</f>
        <v>143.49</v>
      </c>
      <c r="N37" s="120">
        <f t="shared" si="9"/>
        <v>46.39</v>
      </c>
      <c r="O37" s="120">
        <f t="shared" si="9"/>
        <v>41.11</v>
      </c>
      <c r="P37" s="120">
        <f t="shared" si="9"/>
        <v>156.04</v>
      </c>
      <c r="Q37" s="120">
        <f t="shared" si="9"/>
        <v>1320.19</v>
      </c>
      <c r="R37" s="180"/>
    </row>
    <row r="38" spans="1:18" s="113" customFormat="1" ht="24" customHeight="1">
      <c r="A38" s="164" t="s">
        <v>70</v>
      </c>
      <c r="B38" s="57"/>
      <c r="C38" s="115"/>
      <c r="D38" s="116"/>
      <c r="E38" s="116"/>
      <c r="F38" s="116"/>
      <c r="G38" s="116"/>
      <c r="H38" s="116"/>
      <c r="I38" s="179"/>
      <c r="J38" s="164" t="s">
        <v>73</v>
      </c>
      <c r="K38" s="57"/>
      <c r="L38" s="115"/>
      <c r="M38" s="116"/>
      <c r="N38" s="116"/>
      <c r="O38" s="116"/>
      <c r="P38" s="116"/>
      <c r="Q38" s="116"/>
      <c r="R38" s="179"/>
    </row>
    <row r="39" spans="1:18" ht="22.5" customHeight="1">
      <c r="A39" s="164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6">
        <v>130.66999999999999</v>
      </c>
      <c r="I39" s="165">
        <v>160</v>
      </c>
      <c r="J39" s="164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9">
        <v>302</v>
      </c>
    </row>
    <row r="40" spans="1:18" s="112" customFormat="1" ht="21.75" customHeight="1">
      <c r="A40" s="167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5">
        <v>362</v>
      </c>
      <c r="J40" s="167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8">
        <v>733</v>
      </c>
    </row>
    <row r="41" spans="1:18" ht="27" customHeight="1">
      <c r="A41" s="167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6"/>
      <c r="J41" s="167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6">
        <v>692</v>
      </c>
    </row>
    <row r="42" spans="1:18" ht="22.5" customHeight="1">
      <c r="A42" s="167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6" t="s">
        <v>112</v>
      </c>
      <c r="J42" s="167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9"/>
    </row>
    <row r="43" spans="1:18" s="113" customFormat="1" ht="24" customHeight="1">
      <c r="A43" s="170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9"/>
      <c r="J43" s="170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9"/>
    </row>
    <row r="44" spans="1:18" ht="24" customHeight="1">
      <c r="A44" s="164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9" t="s">
        <v>96</v>
      </c>
      <c r="J44" s="187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5">
        <v>148</v>
      </c>
    </row>
    <row r="45" spans="1:18" ht="21.75" customHeight="1">
      <c r="A45" s="182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5">
        <v>374</v>
      </c>
      <c r="J45" s="182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5">
        <v>462</v>
      </c>
    </row>
    <row r="46" spans="1:18" ht="24" customHeight="1">
      <c r="A46" s="167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9">
        <v>520</v>
      </c>
      <c r="J46" s="167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6">
        <v>351</v>
      </c>
    </row>
    <row r="47" spans="1:18" s="112" customFormat="1" ht="39" customHeight="1">
      <c r="A47" s="174"/>
      <c r="B47" s="149" t="s">
        <v>110</v>
      </c>
      <c r="C47" s="150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5"/>
      <c r="J47" s="174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5" t="s">
        <v>117</v>
      </c>
    </row>
    <row r="48" spans="1:18" s="112" customFormat="1" ht="21" customHeight="1">
      <c r="A48" s="176"/>
      <c r="B48" s="122" t="s">
        <v>36</v>
      </c>
      <c r="C48" s="121">
        <v>200</v>
      </c>
      <c r="D48" s="121">
        <v>6.65</v>
      </c>
      <c r="E48" s="121">
        <v>0.12</v>
      </c>
      <c r="F48" s="121">
        <v>0.02</v>
      </c>
      <c r="G48" s="121">
        <v>6.74</v>
      </c>
      <c r="H48" s="121">
        <v>68</v>
      </c>
      <c r="I48" s="177">
        <v>699</v>
      </c>
      <c r="J48" s="176"/>
      <c r="K48" s="114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9">
        <v>699</v>
      </c>
    </row>
    <row r="49" spans="1:18" s="112" customFormat="1" ht="22.5" customHeight="1">
      <c r="A49" s="185"/>
      <c r="B49" s="152" t="s">
        <v>11</v>
      </c>
      <c r="C49" s="153">
        <v>42</v>
      </c>
      <c r="D49" s="47">
        <v>3.2</v>
      </c>
      <c r="E49" s="40">
        <v>3.2</v>
      </c>
      <c r="F49" s="40">
        <v>0.34</v>
      </c>
      <c r="G49" s="40">
        <v>24.36</v>
      </c>
      <c r="H49" s="154">
        <v>109.72</v>
      </c>
      <c r="I49" s="186"/>
      <c r="J49" s="199"/>
      <c r="K49" s="152" t="s">
        <v>11</v>
      </c>
      <c r="L49" s="153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4">
        <v>78.38</v>
      </c>
      <c r="R49" s="163"/>
    </row>
    <row r="50" spans="1:18" s="113" customFormat="1" ht="24" customHeight="1">
      <c r="A50" s="164" t="s">
        <v>78</v>
      </c>
      <c r="B50" s="57"/>
      <c r="C50" s="52">
        <v>752</v>
      </c>
      <c r="D50" s="110">
        <f>SUM(D44:D49)</f>
        <v>73.090000000000018</v>
      </c>
      <c r="E50" s="110">
        <f t="shared" ref="E50:H50" si="10">SUM(E44:E49)</f>
        <v>23.790000000000003</v>
      </c>
      <c r="F50" s="110">
        <f t="shared" si="10"/>
        <v>25.55</v>
      </c>
      <c r="G50" s="110">
        <f t="shared" si="10"/>
        <v>98.600000000000009</v>
      </c>
      <c r="H50" s="110">
        <f t="shared" si="10"/>
        <v>593.44999999999993</v>
      </c>
      <c r="I50" s="179"/>
      <c r="J50" s="164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9"/>
    </row>
    <row r="51" spans="1:18" s="113" customFormat="1" ht="21" customHeight="1">
      <c r="A51" s="164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9"/>
      <c r="J51" s="164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9"/>
    </row>
    <row r="52" spans="1:18" s="113" customFormat="1" ht="21" customHeight="1">
      <c r="A52" s="181" t="s">
        <v>71</v>
      </c>
      <c r="B52" s="117"/>
      <c r="C52" s="89"/>
      <c r="D52" s="90"/>
      <c r="E52" s="90"/>
      <c r="F52" s="90"/>
      <c r="G52" s="90"/>
      <c r="H52" s="90"/>
      <c r="I52" s="180"/>
      <c r="J52" s="181" t="s">
        <v>74</v>
      </c>
      <c r="K52" s="117"/>
      <c r="L52" s="118"/>
      <c r="M52" s="119"/>
      <c r="N52" s="90"/>
      <c r="O52" s="90"/>
      <c r="P52" s="90"/>
      <c r="Q52" s="90"/>
      <c r="R52" s="179"/>
    </row>
    <row r="53" spans="1:18" ht="18.75">
      <c r="A53" s="164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9">
        <v>433</v>
      </c>
      <c r="J53" s="164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9">
        <v>462</v>
      </c>
    </row>
    <row r="54" spans="1:18" ht="18.75">
      <c r="A54" s="167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9">
        <v>332</v>
      </c>
      <c r="J54" s="167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9">
        <v>508</v>
      </c>
    </row>
    <row r="55" spans="1:18" s="112" customFormat="1" ht="34.5" customHeight="1">
      <c r="A55" s="173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5" t="s">
        <v>117</v>
      </c>
      <c r="J55" s="173"/>
      <c r="K55" s="149" t="s">
        <v>110</v>
      </c>
      <c r="L55" s="150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9"/>
    </row>
    <row r="56" spans="1:18" ht="18.75">
      <c r="A56" s="167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6" t="s">
        <v>112</v>
      </c>
      <c r="J56" s="167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6" t="s">
        <v>112</v>
      </c>
    </row>
    <row r="57" spans="1:18" ht="18.75">
      <c r="A57" s="167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9"/>
      <c r="J57" s="167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9"/>
    </row>
    <row r="58" spans="1:18" ht="22.5" customHeight="1" thickBot="1">
      <c r="A58" s="229"/>
      <c r="B58" s="230" t="s">
        <v>48</v>
      </c>
      <c r="C58" s="231">
        <v>10</v>
      </c>
      <c r="D58" s="232">
        <v>8.6199999999999992</v>
      </c>
      <c r="E58" s="232">
        <v>0.08</v>
      </c>
      <c r="F58" s="232">
        <v>6.12</v>
      </c>
      <c r="G58" s="232">
        <v>0.13</v>
      </c>
      <c r="H58" s="233">
        <v>66</v>
      </c>
      <c r="I58" s="234">
        <v>96</v>
      </c>
      <c r="J58" s="200"/>
      <c r="K58" s="201" t="s">
        <v>120</v>
      </c>
      <c r="L58" s="203">
        <v>30</v>
      </c>
      <c r="M58" s="204">
        <v>11.85</v>
      </c>
      <c r="N58" s="204">
        <v>4.3</v>
      </c>
      <c r="O58" s="204">
        <v>6.4</v>
      </c>
      <c r="P58" s="204">
        <v>18.899999999999999</v>
      </c>
      <c r="Q58" s="205">
        <v>129</v>
      </c>
      <c r="R58" s="202"/>
    </row>
    <row r="59" spans="1:18" s="113" customFormat="1" ht="22.5" customHeight="1">
      <c r="A59" s="206" t="s">
        <v>67</v>
      </c>
      <c r="B59" s="207"/>
      <c r="C59" s="208">
        <v>530</v>
      </c>
      <c r="D59" s="209">
        <f>SUM(D53:D58)</f>
        <v>70.400000000000006</v>
      </c>
      <c r="E59" s="209">
        <f>SUM(E53:E58)</f>
        <v>19.09</v>
      </c>
      <c r="F59" s="209">
        <f>SUM(F53:F58)</f>
        <v>26.43</v>
      </c>
      <c r="G59" s="209">
        <f>SUM(G53:G58)</f>
        <v>66.89</v>
      </c>
      <c r="H59" s="209">
        <f>SUM(H53:H58)</f>
        <v>625.48</v>
      </c>
      <c r="I59" s="210"/>
      <c r="J59" s="206" t="s">
        <v>67</v>
      </c>
      <c r="K59" s="207"/>
      <c r="L59" s="208">
        <v>610</v>
      </c>
      <c r="M59" s="209">
        <f>SUM(M53:M58)</f>
        <v>70.399999999999991</v>
      </c>
      <c r="N59" s="209">
        <f t="shared" ref="N59:Q59" si="14">SUM(N53:N58)</f>
        <v>25.350000000000005</v>
      </c>
      <c r="O59" s="209">
        <f t="shared" si="14"/>
        <v>23.529999999999994</v>
      </c>
      <c r="P59" s="209">
        <f t="shared" si="14"/>
        <v>79.460000000000008</v>
      </c>
      <c r="Q59" s="209">
        <f t="shared" si="14"/>
        <v>624.25</v>
      </c>
      <c r="R59" s="211"/>
    </row>
    <row r="60" spans="1:18" ht="18.75">
      <c r="A60" s="164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9">
        <v>148</v>
      </c>
      <c r="J60" s="187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9" t="s">
        <v>98</v>
      </c>
    </row>
    <row r="61" spans="1:18" ht="18.75">
      <c r="A61" s="182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9">
        <v>437</v>
      </c>
      <c r="J61" s="167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6">
        <v>492</v>
      </c>
    </row>
    <row r="62" spans="1:18" ht="18.75">
      <c r="A62" s="167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5">
        <v>215.63</v>
      </c>
      <c r="I62" s="169">
        <v>512</v>
      </c>
      <c r="J62" s="167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6"/>
    </row>
    <row r="63" spans="1:18" s="112" customFormat="1" ht="24" customHeight="1">
      <c r="A63" s="174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6" t="s">
        <v>123</v>
      </c>
      <c r="J63" s="174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5">
        <v>631</v>
      </c>
    </row>
    <row r="64" spans="1:18" s="112" customFormat="1" ht="22.5" customHeight="1">
      <c r="A64" s="176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9">
        <v>639</v>
      </c>
      <c r="J64" s="176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6"/>
    </row>
    <row r="65" spans="1:18" s="112" customFormat="1" ht="26.25" customHeight="1">
      <c r="A65" s="185"/>
      <c r="B65" s="155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3"/>
      <c r="J65" s="185"/>
      <c r="K65" s="134"/>
      <c r="L65" s="134"/>
      <c r="M65" s="136"/>
      <c r="N65" s="40"/>
      <c r="O65" s="40"/>
      <c r="P65" s="40"/>
      <c r="Q65" s="136"/>
      <c r="R65" s="163"/>
    </row>
    <row r="66" spans="1:18" s="113" customFormat="1" ht="18.75">
      <c r="A66" s="164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9"/>
      <c r="J66" s="164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4"/>
    </row>
    <row r="67" spans="1:18" s="113" customFormat="1" ht="26.25" customHeight="1">
      <c r="A67" s="164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9"/>
      <c r="J67" s="164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9"/>
    </row>
    <row r="68" spans="1:18" s="113" customFormat="1" ht="23.25" customHeight="1">
      <c r="A68" s="187" t="s">
        <v>75</v>
      </c>
      <c r="B68" s="117"/>
      <c r="C68" s="118"/>
      <c r="D68" s="119"/>
      <c r="E68" s="90"/>
      <c r="F68" s="90"/>
      <c r="G68" s="90"/>
      <c r="H68" s="90"/>
      <c r="I68" s="179"/>
      <c r="J68" s="187" t="s">
        <v>76</v>
      </c>
      <c r="K68" s="57"/>
      <c r="L68" s="115"/>
      <c r="M68" s="116"/>
      <c r="N68" s="116"/>
      <c r="O68" s="116"/>
      <c r="P68" s="116"/>
      <c r="Q68" s="116"/>
      <c r="R68" s="184"/>
    </row>
    <row r="69" spans="1:18" ht="21" customHeight="1">
      <c r="A69" s="164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9">
        <v>498</v>
      </c>
      <c r="J69" s="164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5">
        <v>374</v>
      </c>
    </row>
    <row r="70" spans="1:18" ht="22.5" customHeight="1">
      <c r="A70" s="167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9">
        <v>520</v>
      </c>
      <c r="J70" s="167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9">
        <v>520</v>
      </c>
    </row>
    <row r="71" spans="1:18" s="123" customFormat="1" ht="22.5" customHeight="1">
      <c r="A71" s="182"/>
      <c r="B71" s="149" t="s">
        <v>110</v>
      </c>
      <c r="C71" s="150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9"/>
      <c r="J71" s="182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5"/>
    </row>
    <row r="72" spans="1:18" ht="27.75" customHeight="1">
      <c r="A72" s="167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6">
        <v>692</v>
      </c>
      <c r="J72" s="167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6" t="s">
        <v>112</v>
      </c>
    </row>
    <row r="73" spans="1:18" ht="26.25" customHeight="1">
      <c r="A73" s="167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9"/>
      <c r="J73" s="167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9"/>
    </row>
    <row r="74" spans="1:18" ht="26.25" customHeight="1">
      <c r="A74" s="167"/>
      <c r="B74" s="39"/>
      <c r="C74" s="41"/>
      <c r="D74" s="44"/>
      <c r="E74" s="42"/>
      <c r="F74" s="42"/>
      <c r="G74" s="42"/>
      <c r="H74" s="42"/>
      <c r="I74" s="169"/>
      <c r="J74" s="167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9">
        <v>96</v>
      </c>
    </row>
    <row r="75" spans="1:18" s="113" customFormat="1" ht="20.25" customHeight="1">
      <c r="A75" s="170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8"/>
      <c r="J75" s="170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4"/>
    </row>
    <row r="76" spans="1:18" ht="18.75">
      <c r="A76" s="187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5">
        <v>155</v>
      </c>
      <c r="J76" s="181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5">
        <v>155</v>
      </c>
    </row>
    <row r="77" spans="1:18" ht="24.75" customHeight="1">
      <c r="A77" s="167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9">
        <v>491</v>
      </c>
      <c r="J77" s="182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9">
        <v>433</v>
      </c>
    </row>
    <row r="78" spans="1:18" s="112" customFormat="1" ht="21" customHeight="1">
      <c r="A78" s="174"/>
      <c r="B78" s="114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9">
        <v>510</v>
      </c>
      <c r="J78" s="174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9">
        <v>332</v>
      </c>
    </row>
    <row r="79" spans="1:18" s="112" customFormat="1" ht="24" customHeight="1">
      <c r="A79" s="176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9"/>
      <c r="J79" s="176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9"/>
    </row>
    <row r="80" spans="1:18" s="125" customFormat="1" ht="18.75">
      <c r="A80" s="189"/>
      <c r="B80" s="124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9">
        <v>648</v>
      </c>
      <c r="J80" s="189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6">
        <v>648</v>
      </c>
    </row>
    <row r="81" spans="1:18" s="125" customFormat="1" ht="18.75">
      <c r="A81" s="189"/>
      <c r="B81" s="124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9"/>
      <c r="J81" s="189"/>
      <c r="K81" s="124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9"/>
    </row>
    <row r="82" spans="1:18" s="128" customFormat="1" ht="18.75">
      <c r="A82" s="190" t="s">
        <v>78</v>
      </c>
      <c r="B82" s="127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91"/>
      <c r="J82" s="190" t="s">
        <v>78</v>
      </c>
      <c r="K82" s="127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91"/>
    </row>
    <row r="83" spans="1:18" s="128" customFormat="1" ht="19.5" thickBot="1">
      <c r="A83" s="192" t="s">
        <v>46</v>
      </c>
      <c r="B83" s="193"/>
      <c r="C83" s="194">
        <f>C82+C75</f>
        <v>1276</v>
      </c>
      <c r="D83" s="194">
        <f t="shared" ref="D83:H83" si="21">D82+D75</f>
        <v>143.49</v>
      </c>
      <c r="E83" s="194">
        <f t="shared" si="21"/>
        <v>40.97</v>
      </c>
      <c r="F83" s="194">
        <f t="shared" si="21"/>
        <v>37.92</v>
      </c>
      <c r="G83" s="194">
        <f t="shared" si="21"/>
        <v>174.25</v>
      </c>
      <c r="H83" s="194">
        <f t="shared" si="21"/>
        <v>1185.3000000000002</v>
      </c>
      <c r="I83" s="195"/>
      <c r="J83" s="192" t="s">
        <v>46</v>
      </c>
      <c r="K83" s="193"/>
      <c r="L83" s="194">
        <f>L82+L75</f>
        <v>1279</v>
      </c>
      <c r="M83" s="194">
        <f t="shared" ref="M83:Q83" si="22">M82+M75</f>
        <v>143.49</v>
      </c>
      <c r="N83" s="194">
        <f t="shared" si="22"/>
        <v>43.962999999999994</v>
      </c>
      <c r="O83" s="194">
        <f t="shared" si="22"/>
        <v>50.04</v>
      </c>
      <c r="P83" s="194">
        <f t="shared" si="22"/>
        <v>187.13</v>
      </c>
      <c r="Q83" s="194">
        <f t="shared" si="22"/>
        <v>1255.94</v>
      </c>
      <c r="R83" s="195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6" t="s">
        <v>128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327" t="s">
        <v>62</v>
      </c>
      <c r="B3" s="329" t="s">
        <v>63</v>
      </c>
      <c r="C3" s="329" t="s">
        <v>64</v>
      </c>
      <c r="D3" s="331" t="s">
        <v>3</v>
      </c>
      <c r="E3" s="333" t="s">
        <v>4</v>
      </c>
      <c r="F3" s="333"/>
      <c r="G3" s="333"/>
      <c r="H3" s="331" t="s">
        <v>5</v>
      </c>
      <c r="I3" s="334" t="s">
        <v>1</v>
      </c>
      <c r="J3" s="336" t="s">
        <v>62</v>
      </c>
      <c r="K3" s="338" t="s">
        <v>63</v>
      </c>
      <c r="L3" s="338" t="s">
        <v>64</v>
      </c>
      <c r="M3" s="340" t="s">
        <v>3</v>
      </c>
      <c r="N3" s="342" t="s">
        <v>4</v>
      </c>
      <c r="O3" s="342"/>
      <c r="P3" s="342"/>
      <c r="Q3" s="340" t="s">
        <v>5</v>
      </c>
      <c r="R3" s="325" t="s">
        <v>1</v>
      </c>
    </row>
    <row r="4" spans="1:18" ht="18.75">
      <c r="A4" s="328"/>
      <c r="B4" s="330"/>
      <c r="C4" s="330"/>
      <c r="D4" s="332"/>
      <c r="E4" s="8" t="s">
        <v>6</v>
      </c>
      <c r="F4" s="8" t="s">
        <v>7</v>
      </c>
      <c r="G4" s="8" t="s">
        <v>8</v>
      </c>
      <c r="H4" s="332"/>
      <c r="I4" s="335"/>
      <c r="J4" s="337"/>
      <c r="K4" s="339"/>
      <c r="L4" s="339"/>
      <c r="M4" s="341"/>
      <c r="N4" s="60" t="s">
        <v>6</v>
      </c>
      <c r="O4" s="60" t="s">
        <v>7</v>
      </c>
      <c r="P4" s="60" t="s">
        <v>8</v>
      </c>
      <c r="Q4" s="341"/>
      <c r="R4" s="326"/>
    </row>
    <row r="5" spans="1:18" ht="37.5">
      <c r="A5" s="197" t="s">
        <v>65</v>
      </c>
      <c r="B5" s="130"/>
      <c r="C5" s="132"/>
      <c r="D5" s="133"/>
      <c r="E5" s="40"/>
      <c r="F5" s="40"/>
      <c r="G5" s="40"/>
      <c r="H5" s="133"/>
      <c r="I5" s="183"/>
      <c r="J5" s="197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4.75" customHeight="1">
      <c r="A6" s="164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9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4" customHeight="1">
      <c r="A8" s="167"/>
      <c r="B8" s="149" t="s">
        <v>110</v>
      </c>
      <c r="C8" s="150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8"/>
      <c r="J8" s="167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4.7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9"/>
    </row>
    <row r="11" spans="1:18" ht="37.5">
      <c r="A11" s="170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71"/>
      <c r="J11" s="170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6"/>
    </row>
    <row r="12" spans="1:18" ht="37.5">
      <c r="A12" s="197" t="s">
        <v>69</v>
      </c>
      <c r="B12" s="212"/>
      <c r="C12" s="38"/>
      <c r="D12" s="40"/>
      <c r="E12" s="40"/>
      <c r="F12" s="40"/>
      <c r="G12" s="40"/>
      <c r="H12" s="40"/>
      <c r="I12" s="169"/>
      <c r="J12" s="197" t="s">
        <v>72</v>
      </c>
      <c r="K12" s="48"/>
      <c r="L12" s="49"/>
      <c r="M12" s="49"/>
      <c r="N12" s="50"/>
      <c r="O12" s="50"/>
      <c r="P12" s="50"/>
      <c r="Q12" s="50"/>
      <c r="R12" s="171"/>
    </row>
    <row r="13" spans="1:18" ht="24.75" customHeight="1">
      <c r="A13" s="164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6">
        <v>492</v>
      </c>
      <c r="J13" s="164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5">
        <v>173.57</v>
      </c>
      <c r="R13" s="169">
        <v>500</v>
      </c>
    </row>
    <row r="14" spans="1:18" ht="27.75" customHeight="1">
      <c r="A14" s="167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5">
        <v>94</v>
      </c>
      <c r="J14" s="167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5">
        <v>215.63</v>
      </c>
      <c r="R14" s="166">
        <v>512</v>
      </c>
    </row>
    <row r="15" spans="1:18" ht="24.75" customHeight="1">
      <c r="A15" s="167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6" t="s">
        <v>112</v>
      </c>
      <c r="J15" s="167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6">
        <v>588</v>
      </c>
    </row>
    <row r="16" spans="1:18" ht="37.5">
      <c r="A16" s="167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7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5" t="s">
        <v>117</v>
      </c>
    </row>
    <row r="17" spans="1:18" ht="39.75" customHeight="1">
      <c r="A17" s="167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9">
        <v>97</v>
      </c>
      <c r="J17" s="167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6">
        <v>690</v>
      </c>
    </row>
    <row r="18" spans="1:18" ht="27.75" customHeight="1">
      <c r="A18" s="167"/>
      <c r="B18" s="39"/>
      <c r="C18" s="41"/>
      <c r="D18" s="42"/>
      <c r="E18" s="42"/>
      <c r="F18" s="42"/>
      <c r="G18" s="42"/>
      <c r="H18" s="40"/>
      <c r="I18" s="169"/>
      <c r="J18" s="167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9"/>
    </row>
    <row r="19" spans="1:18" ht="37.5">
      <c r="A19" s="170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9"/>
      <c r="J19" s="170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4"/>
    </row>
    <row r="20" spans="1:18" ht="37.5">
      <c r="A20" s="197" t="s">
        <v>70</v>
      </c>
      <c r="B20" s="212"/>
      <c r="C20" s="38"/>
      <c r="D20" s="40"/>
      <c r="E20" s="40"/>
      <c r="F20" s="40"/>
      <c r="G20" s="40"/>
      <c r="H20" s="40"/>
      <c r="I20" s="169"/>
      <c r="J20" s="197" t="s">
        <v>73</v>
      </c>
      <c r="K20" s="212"/>
      <c r="L20" s="38"/>
      <c r="M20" s="40"/>
      <c r="N20" s="40"/>
      <c r="O20" s="40"/>
      <c r="P20" s="40"/>
      <c r="Q20" s="40"/>
      <c r="R20" s="175"/>
    </row>
    <row r="21" spans="1:18" ht="37.5">
      <c r="A21" s="164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6">
        <v>130.66999999999999</v>
      </c>
      <c r="I21" s="165">
        <v>160</v>
      </c>
      <c r="J21" s="164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9">
        <v>302</v>
      </c>
    </row>
    <row r="22" spans="1:18" ht="27.75" customHeight="1">
      <c r="A22" s="167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5">
        <v>362</v>
      </c>
      <c r="J22" s="167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8">
        <v>733</v>
      </c>
    </row>
    <row r="23" spans="1:18" ht="30" customHeight="1">
      <c r="A23" s="167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6"/>
      <c r="J23" s="167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6">
        <v>692</v>
      </c>
    </row>
    <row r="24" spans="1:18" ht="30" customHeight="1">
      <c r="A24" s="167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6" t="s">
        <v>112</v>
      </c>
      <c r="J24" s="167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8">
        <v>386</v>
      </c>
    </row>
    <row r="25" spans="1:18" ht="37.5">
      <c r="A25" s="170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9"/>
      <c r="J25" s="170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9"/>
    </row>
    <row r="26" spans="1:18" ht="37.5">
      <c r="A26" s="197" t="s">
        <v>71</v>
      </c>
      <c r="B26" s="130"/>
      <c r="C26" s="132"/>
      <c r="D26" s="133"/>
      <c r="E26" s="40"/>
      <c r="F26" s="40"/>
      <c r="G26" s="40"/>
      <c r="H26" s="133"/>
      <c r="I26" s="183"/>
      <c r="J26" s="197" t="s">
        <v>74</v>
      </c>
      <c r="K26" s="48"/>
      <c r="L26" s="49"/>
      <c r="M26" s="50"/>
      <c r="N26" s="50"/>
      <c r="O26" s="50"/>
      <c r="P26" s="50"/>
      <c r="Q26" s="50"/>
      <c r="R26" s="196"/>
    </row>
    <row r="27" spans="1:18" ht="27.75" customHeight="1">
      <c r="A27" s="164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9">
        <v>433</v>
      </c>
      <c r="J27" s="164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9">
        <v>462</v>
      </c>
    </row>
    <row r="28" spans="1:18" ht="34.5" customHeight="1">
      <c r="A28" s="167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9">
        <v>332</v>
      </c>
      <c r="J28" s="167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6">
        <v>508</v>
      </c>
    </row>
    <row r="29" spans="1:18" ht="39" customHeight="1">
      <c r="A29" s="173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5" t="s">
        <v>117</v>
      </c>
      <c r="J29" s="173"/>
      <c r="K29" s="149" t="s">
        <v>110</v>
      </c>
      <c r="L29" s="150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9"/>
    </row>
    <row r="30" spans="1:18" ht="30" customHeight="1">
      <c r="A30" s="167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6" t="s">
        <v>112</v>
      </c>
      <c r="J30" s="167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6" t="s">
        <v>112</v>
      </c>
    </row>
    <row r="31" spans="1:18" ht="28.5" customHeight="1">
      <c r="A31" s="167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9"/>
      <c r="J31" s="167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9"/>
    </row>
    <row r="32" spans="1:18" ht="37.5">
      <c r="A32" s="170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9"/>
      <c r="J32" s="170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71"/>
    </row>
    <row r="33" spans="1:18" ht="37.5">
      <c r="A33" s="197" t="s">
        <v>75</v>
      </c>
      <c r="B33" s="130"/>
      <c r="C33" s="132"/>
      <c r="D33" s="133"/>
      <c r="E33" s="40"/>
      <c r="F33" s="40"/>
      <c r="G33" s="40"/>
      <c r="H33" s="133"/>
      <c r="I33" s="183"/>
      <c r="J33" s="197" t="s">
        <v>76</v>
      </c>
      <c r="K33" s="130"/>
      <c r="L33" s="132"/>
      <c r="M33" s="133"/>
      <c r="N33" s="40"/>
      <c r="O33" s="40"/>
      <c r="P33" s="40"/>
      <c r="Q33" s="133"/>
      <c r="R33" s="183"/>
    </row>
    <row r="34" spans="1:18" ht="32.25" customHeight="1">
      <c r="A34" s="164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9">
        <v>498</v>
      </c>
      <c r="J34" s="164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5">
        <v>374</v>
      </c>
    </row>
    <row r="35" spans="1:18" ht="30" customHeight="1">
      <c r="A35" s="167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9">
        <v>520</v>
      </c>
      <c r="J35" s="167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9">
        <v>520</v>
      </c>
    </row>
    <row r="36" spans="1:18" ht="36" customHeight="1">
      <c r="A36" s="182"/>
      <c r="B36" s="149" t="s">
        <v>110</v>
      </c>
      <c r="C36" s="150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9"/>
      <c r="J36" s="182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5"/>
    </row>
    <row r="37" spans="1:18" ht="24" customHeight="1">
      <c r="A37" s="167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6">
        <v>692</v>
      </c>
      <c r="J37" s="167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6" t="s">
        <v>112</v>
      </c>
    </row>
    <row r="38" spans="1:18" ht="24.75" customHeight="1">
      <c r="A38" s="167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9"/>
      <c r="J38" s="167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9"/>
    </row>
    <row r="39" spans="1:18" ht="38.25" thickBot="1">
      <c r="A39" s="219" t="s">
        <v>67</v>
      </c>
      <c r="B39" s="220"/>
      <c r="C39" s="221">
        <f t="shared" ref="C39:H39" si="4">SUM(C34:C38)</f>
        <v>485</v>
      </c>
      <c r="D39" s="222">
        <f t="shared" si="4"/>
        <v>61.010000000000005</v>
      </c>
      <c r="E39" s="222">
        <f t="shared" si="4"/>
        <v>17.84</v>
      </c>
      <c r="F39" s="222">
        <f t="shared" si="4"/>
        <v>17.2</v>
      </c>
      <c r="G39" s="222">
        <f t="shared" si="4"/>
        <v>66</v>
      </c>
      <c r="H39" s="222">
        <f t="shared" si="4"/>
        <v>446.49</v>
      </c>
      <c r="I39" s="223"/>
      <c r="J39" s="219" t="s">
        <v>67</v>
      </c>
      <c r="K39" s="225"/>
      <c r="L39" s="226">
        <v>540</v>
      </c>
      <c r="M39" s="227">
        <f>SUM(M34:M38)</f>
        <v>61.010000000000005</v>
      </c>
      <c r="N39" s="227">
        <f>SUM(N34:N38)</f>
        <v>21.470000000000002</v>
      </c>
      <c r="O39" s="227">
        <f>SUM(O34:O38)</f>
        <v>20.419999999999998</v>
      </c>
      <c r="P39" s="227">
        <f>SUM(P34:P38)</f>
        <v>81.549999999999983</v>
      </c>
      <c r="Q39" s="227">
        <f>SUM(Q34:Q38)</f>
        <v>447.73</v>
      </c>
      <c r="R39" s="228"/>
    </row>
    <row r="40" spans="1:18" ht="18.75">
      <c r="A40" s="147"/>
      <c r="B40" s="213"/>
      <c r="C40" s="214"/>
      <c r="D40" s="215"/>
      <c r="E40" s="215"/>
      <c r="F40" s="215"/>
      <c r="G40" s="215"/>
      <c r="H40" s="215"/>
      <c r="I40" s="147"/>
      <c r="J40" s="147"/>
      <c r="K40" s="213"/>
      <c r="L40" s="214"/>
      <c r="M40" s="215"/>
      <c r="N40" s="215"/>
      <c r="O40" s="215"/>
      <c r="P40" s="215"/>
      <c r="Q40" s="215"/>
      <c r="R40" s="216"/>
    </row>
    <row r="41" spans="1:18" ht="18.75">
      <c r="A41" s="147"/>
      <c r="B41" s="125"/>
      <c r="C41" s="147"/>
      <c r="D41" s="217"/>
      <c r="E41" s="217"/>
      <c r="F41" s="217"/>
      <c r="G41" s="217"/>
      <c r="H41" s="217"/>
      <c r="I41" s="147"/>
      <c r="J41" s="147"/>
      <c r="K41" s="125"/>
      <c r="L41" s="125"/>
      <c r="M41" s="151"/>
      <c r="N41" s="151">
        <f>E11+N11+E19+N19+E25+N25+E32+N32+E39+N39</f>
        <v>188.2</v>
      </c>
      <c r="O41" s="151">
        <f>F11+O11+F19+O19+F25+O25+F32+O32+F39+O39</f>
        <v>174.48</v>
      </c>
      <c r="P41" s="151">
        <f>G11+P11+G19+P19+G25+P25+G32+P32+G39+P39</f>
        <v>737.65</v>
      </c>
      <c r="Q41" s="151">
        <f>H11+Q11+H19+Q19+H25+Q25+H32+Q32+H39+Q39</f>
        <v>5193.99</v>
      </c>
      <c r="R41" s="147"/>
    </row>
    <row r="42" spans="1:18" ht="18.75">
      <c r="A42" s="147"/>
      <c r="B42" s="125"/>
      <c r="C42" s="147"/>
      <c r="D42" s="217"/>
      <c r="E42" s="217"/>
      <c r="F42" s="217"/>
      <c r="G42" s="217"/>
      <c r="H42" s="217"/>
      <c r="I42" s="147"/>
      <c r="J42" s="147"/>
      <c r="K42" s="125"/>
      <c r="L42" s="125"/>
      <c r="M42" s="151"/>
      <c r="N42" s="151">
        <f>N41/10</f>
        <v>18.82</v>
      </c>
      <c r="O42" s="151">
        <f t="shared" ref="O42:Q42" si="5">O41/10</f>
        <v>17.448</v>
      </c>
      <c r="P42" s="151">
        <f t="shared" si="5"/>
        <v>73.765000000000001</v>
      </c>
      <c r="Q42" s="151">
        <f t="shared" si="5"/>
        <v>519.399</v>
      </c>
      <c r="R42" s="147"/>
    </row>
    <row r="43" spans="1:18" ht="18.75">
      <c r="A43" s="147"/>
      <c r="B43" s="125"/>
      <c r="C43" s="125"/>
      <c r="D43" s="151"/>
      <c r="E43" s="151"/>
      <c r="F43" s="151"/>
      <c r="G43" s="151"/>
      <c r="H43" s="151"/>
      <c r="I43" s="147"/>
      <c r="J43" s="147"/>
      <c r="K43" s="125" t="s">
        <v>26</v>
      </c>
      <c r="L43" s="125"/>
      <c r="M43" s="151"/>
      <c r="N43" s="218">
        <v>1</v>
      </c>
      <c r="O43" s="218">
        <v>1</v>
      </c>
      <c r="P43" s="218">
        <v>4</v>
      </c>
      <c r="Q43" s="151"/>
      <c r="R43" s="147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6" t="s">
        <v>0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7" t="s">
        <v>86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8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5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2023-10-02T10:59:10Z</dcterms:modified>
</cp:coreProperties>
</file>