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600" windowHeight="8010" tabRatio="647"/>
  </bookViews>
  <sheets>
    <sheet name="завтр 1-4" sheetId="13" r:id="rId1"/>
    <sheet name="обед 1-4" sheetId="17" state="hidden" r:id="rId2"/>
    <sheet name="завтр 1-4 шк8,11" sheetId="14" state="hidden" r:id="rId3"/>
    <sheet name="завтр 61,01" sheetId="10" state="hidden" r:id="rId4"/>
    <sheet name="обед 38,89" sheetId="4" state="hidden" r:id="rId5"/>
    <sheet name="обед 38,89 шк 8,11" sheetId="15" state="hidden" r:id="rId6"/>
    <sheet name="ОВЗ  143,49" sheetId="7" state="hidden" r:id="rId7"/>
    <sheet name="завтр 61,01 шк 8,11" sheetId="16" state="hidden" r:id="rId8"/>
    <sheet name="обед мобил" sheetId="12" state="hidden" r:id="rId9"/>
    <sheet name="эксперт овз" sheetId="18" state="hidden" r:id="rId10"/>
  </sheets>
  <definedNames>
    <definedName name="_xlnm.Print_Area" localSheetId="1">'обед 1-4'!$A$1:$R$49</definedName>
    <definedName name="_xlnm.Print_Area" localSheetId="4">'обед 38,89'!$A$1:$R$43</definedName>
    <definedName name="_xlnm.Print_Area" localSheetId="6">'ОВЗ  143,49'!$A$1:$R$82</definedName>
    <definedName name="_xlnm.Print_Area" localSheetId="9">'эксперт овз'!$A$1:$P$174</definedName>
  </definedNames>
  <calcPr calcId="125725" refMode="R1C1"/>
</workbook>
</file>

<file path=xl/calcChain.xml><?xml version="1.0" encoding="utf-8"?>
<calcChain xmlns="http://schemas.openxmlformats.org/spreadsheetml/2006/main">
  <c r="D10" i="13"/>
  <c r="E10"/>
  <c r="F10"/>
  <c r="G10"/>
  <c r="H10"/>
  <c r="C11" i="4"/>
  <c r="L81" i="7"/>
  <c r="Q74"/>
  <c r="P74"/>
  <c r="O74"/>
  <c r="N74"/>
  <c r="M74"/>
  <c r="H74"/>
  <c r="G74"/>
  <c r="F74"/>
  <c r="E74"/>
  <c r="D74"/>
  <c r="Q58"/>
  <c r="P58"/>
  <c r="O58"/>
  <c r="N58"/>
  <c r="M58"/>
  <c r="H58"/>
  <c r="G58"/>
  <c r="F58"/>
  <c r="E58"/>
  <c r="D58"/>
  <c r="Q42"/>
  <c r="P42"/>
  <c r="O42"/>
  <c r="N42"/>
  <c r="M42"/>
  <c r="H42"/>
  <c r="G42"/>
  <c r="F42"/>
  <c r="E42"/>
  <c r="D42"/>
  <c r="Q28"/>
  <c r="P28"/>
  <c r="O28"/>
  <c r="N28"/>
  <c r="M28"/>
  <c r="L28"/>
  <c r="H28"/>
  <c r="G28"/>
  <c r="F28"/>
  <c r="E28"/>
  <c r="D28"/>
  <c r="Q11"/>
  <c r="P11"/>
  <c r="O11"/>
  <c r="N11"/>
  <c r="M11"/>
  <c r="H11"/>
  <c r="G11"/>
  <c r="F11"/>
  <c r="E11"/>
  <c r="D11"/>
  <c r="E19"/>
  <c r="F19"/>
  <c r="G19"/>
  <c r="H19"/>
  <c r="D19"/>
  <c r="L38" i="4"/>
  <c r="E40" i="12" l="1"/>
  <c r="F40"/>
  <c r="G40"/>
  <c r="H40"/>
  <c r="D40"/>
  <c r="C19" i="7"/>
  <c r="H38" i="4"/>
  <c r="G38"/>
  <c r="F38"/>
  <c r="E38"/>
  <c r="D38"/>
  <c r="N33" i="10"/>
  <c r="O33"/>
  <c r="P33"/>
  <c r="Q33"/>
  <c r="M33"/>
  <c r="O164" i="18" l="1"/>
  <c r="O165" s="1"/>
  <c r="N164"/>
  <c r="N165" s="1"/>
  <c r="M164"/>
  <c r="M165" s="1"/>
  <c r="L164"/>
  <c r="L165" s="1"/>
  <c r="E165"/>
  <c r="F165"/>
  <c r="G165"/>
  <c r="D165"/>
  <c r="E164"/>
  <c r="F164"/>
  <c r="G164"/>
  <c r="D164"/>
  <c r="K162" l="1"/>
  <c r="O161"/>
  <c r="O162" s="1"/>
  <c r="N161"/>
  <c r="N162" s="1"/>
  <c r="M161"/>
  <c r="L161"/>
  <c r="L162" s="1"/>
  <c r="O154"/>
  <c r="N154"/>
  <c r="M154"/>
  <c r="M162" s="1"/>
  <c r="L154"/>
  <c r="O146"/>
  <c r="K146"/>
  <c r="O145"/>
  <c r="N145"/>
  <c r="N146" s="1"/>
  <c r="M145"/>
  <c r="L145"/>
  <c r="O138"/>
  <c r="N138"/>
  <c r="M138"/>
  <c r="L138"/>
  <c r="L130"/>
  <c r="O129"/>
  <c r="O130" s="1"/>
  <c r="N129"/>
  <c r="M129"/>
  <c r="L129"/>
  <c r="K129"/>
  <c r="K130" s="1"/>
  <c r="O122"/>
  <c r="N122"/>
  <c r="N130" s="1"/>
  <c r="M122"/>
  <c r="M130" s="1"/>
  <c r="L122"/>
  <c r="O115"/>
  <c r="N115"/>
  <c r="M115"/>
  <c r="M116" s="1"/>
  <c r="L115"/>
  <c r="K115"/>
  <c r="O108"/>
  <c r="N108"/>
  <c r="M108"/>
  <c r="L108"/>
  <c r="K108"/>
  <c r="K116" s="1"/>
  <c r="L100"/>
  <c r="O99"/>
  <c r="O100" s="1"/>
  <c r="N99"/>
  <c r="M99"/>
  <c r="M100" s="1"/>
  <c r="L99"/>
  <c r="K99"/>
  <c r="O91"/>
  <c r="N91"/>
  <c r="M91"/>
  <c r="L91"/>
  <c r="K91"/>
  <c r="K100" s="1"/>
  <c r="K83"/>
  <c r="O82"/>
  <c r="N82"/>
  <c r="M82"/>
  <c r="L82"/>
  <c r="K82"/>
  <c r="O75"/>
  <c r="N75"/>
  <c r="M75"/>
  <c r="L75"/>
  <c r="O66"/>
  <c r="N66"/>
  <c r="N67" s="1"/>
  <c r="M66"/>
  <c r="M67" s="1"/>
  <c r="L66"/>
  <c r="L67" s="1"/>
  <c r="K66"/>
  <c r="K67" s="1"/>
  <c r="O59"/>
  <c r="O67" s="1"/>
  <c r="N59"/>
  <c r="M59"/>
  <c r="L59"/>
  <c r="L51"/>
  <c r="K51"/>
  <c r="O50"/>
  <c r="N50"/>
  <c r="N51" s="1"/>
  <c r="M50"/>
  <c r="L50"/>
  <c r="O43"/>
  <c r="O51" s="1"/>
  <c r="N43"/>
  <c r="M43"/>
  <c r="M51" s="1"/>
  <c r="L43"/>
  <c r="K37"/>
  <c r="O36"/>
  <c r="N36"/>
  <c r="M36"/>
  <c r="L36"/>
  <c r="L37" s="1"/>
  <c r="K36"/>
  <c r="O29"/>
  <c r="N29"/>
  <c r="M29"/>
  <c r="L29"/>
  <c r="K21"/>
  <c r="O20"/>
  <c r="N20"/>
  <c r="N21" s="1"/>
  <c r="M20"/>
  <c r="L20"/>
  <c r="L21" s="1"/>
  <c r="O12"/>
  <c r="O21" s="1"/>
  <c r="N12"/>
  <c r="M12"/>
  <c r="L12"/>
  <c r="C162"/>
  <c r="G161"/>
  <c r="F161"/>
  <c r="F162" s="1"/>
  <c r="E161"/>
  <c r="D161"/>
  <c r="G154"/>
  <c r="F154"/>
  <c r="E154"/>
  <c r="D154"/>
  <c r="C146"/>
  <c r="G145"/>
  <c r="G146" s="1"/>
  <c r="F145"/>
  <c r="E145"/>
  <c r="D145"/>
  <c r="G138"/>
  <c r="F138"/>
  <c r="E138"/>
  <c r="D138"/>
  <c r="G129"/>
  <c r="F129"/>
  <c r="E129"/>
  <c r="D129"/>
  <c r="C129"/>
  <c r="C130" s="1"/>
  <c r="G122"/>
  <c r="F122"/>
  <c r="F130" s="1"/>
  <c r="E122"/>
  <c r="D122"/>
  <c r="G115"/>
  <c r="F115"/>
  <c r="E115"/>
  <c r="D115"/>
  <c r="C115"/>
  <c r="G108"/>
  <c r="F108"/>
  <c r="E108"/>
  <c r="D108"/>
  <c r="C108"/>
  <c r="G99"/>
  <c r="F99"/>
  <c r="E99"/>
  <c r="D99"/>
  <c r="C99"/>
  <c r="G91"/>
  <c r="F91"/>
  <c r="E91"/>
  <c r="D91"/>
  <c r="D100" s="1"/>
  <c r="C91"/>
  <c r="C66"/>
  <c r="E20"/>
  <c r="F20"/>
  <c r="G20"/>
  <c r="D20"/>
  <c r="G82"/>
  <c r="F82"/>
  <c r="E82"/>
  <c r="D82"/>
  <c r="C82"/>
  <c r="C83" s="1"/>
  <c r="G75"/>
  <c r="F75"/>
  <c r="E75"/>
  <c r="D75"/>
  <c r="G66"/>
  <c r="F66"/>
  <c r="E66"/>
  <c r="D66"/>
  <c r="C67"/>
  <c r="G59"/>
  <c r="F59"/>
  <c r="E59"/>
  <c r="D59"/>
  <c r="C51"/>
  <c r="G50"/>
  <c r="F50"/>
  <c r="E50"/>
  <c r="D50"/>
  <c r="G43"/>
  <c r="F43"/>
  <c r="E43"/>
  <c r="D43"/>
  <c r="G36"/>
  <c r="F36"/>
  <c r="E36"/>
  <c r="D36"/>
  <c r="C36"/>
  <c r="C37" s="1"/>
  <c r="G29"/>
  <c r="F29"/>
  <c r="E29"/>
  <c r="D29"/>
  <c r="C21"/>
  <c r="G12"/>
  <c r="F12"/>
  <c r="E12"/>
  <c r="D12"/>
  <c r="L32" i="12"/>
  <c r="L25"/>
  <c r="L11"/>
  <c r="C32"/>
  <c r="C25"/>
  <c r="L19" i="10"/>
  <c r="L11"/>
  <c r="C40"/>
  <c r="C19"/>
  <c r="M81" i="7"/>
  <c r="M82" s="1"/>
  <c r="N81"/>
  <c r="N82" s="1"/>
  <c r="O81"/>
  <c r="O82" s="1"/>
  <c r="P81"/>
  <c r="Q81"/>
  <c r="Q82" s="1"/>
  <c r="L82"/>
  <c r="M65"/>
  <c r="N65"/>
  <c r="O65"/>
  <c r="O66" s="1"/>
  <c r="P65"/>
  <c r="Q65"/>
  <c r="L65"/>
  <c r="L66" s="1"/>
  <c r="M49"/>
  <c r="N49"/>
  <c r="N50" s="1"/>
  <c r="O49"/>
  <c r="O50" s="1"/>
  <c r="P49"/>
  <c r="P50" s="1"/>
  <c r="Q49"/>
  <c r="Q50" s="1"/>
  <c r="L49"/>
  <c r="L50" s="1"/>
  <c r="M35"/>
  <c r="N35"/>
  <c r="N36" s="1"/>
  <c r="O35"/>
  <c r="P35"/>
  <c r="Q35"/>
  <c r="L35"/>
  <c r="L36" s="1"/>
  <c r="M19"/>
  <c r="M20" s="1"/>
  <c r="N19"/>
  <c r="O19"/>
  <c r="P19"/>
  <c r="Q19"/>
  <c r="L19"/>
  <c r="D81"/>
  <c r="E81"/>
  <c r="E82" s="1"/>
  <c r="F81"/>
  <c r="G81"/>
  <c r="H81"/>
  <c r="C81"/>
  <c r="C82" s="1"/>
  <c r="D65"/>
  <c r="E65"/>
  <c r="E66" s="1"/>
  <c r="F65"/>
  <c r="F66" s="1"/>
  <c r="G65"/>
  <c r="G66" s="1"/>
  <c r="H65"/>
  <c r="C65"/>
  <c r="C66" s="1"/>
  <c r="C50"/>
  <c r="E49"/>
  <c r="E50" s="1"/>
  <c r="F49"/>
  <c r="G49"/>
  <c r="H49"/>
  <c r="H50" s="1"/>
  <c r="D49"/>
  <c r="D35"/>
  <c r="E35"/>
  <c r="E36" s="1"/>
  <c r="F35"/>
  <c r="G35"/>
  <c r="H35"/>
  <c r="C35"/>
  <c r="C36" s="1"/>
  <c r="E20"/>
  <c r="F20"/>
  <c r="G20"/>
  <c r="H20"/>
  <c r="C20"/>
  <c r="P20"/>
  <c r="O20"/>
  <c r="N20"/>
  <c r="L31" i="4"/>
  <c r="L25"/>
  <c r="L11"/>
  <c r="C31"/>
  <c r="C25"/>
  <c r="L12" i="17"/>
  <c r="C45"/>
  <c r="C20"/>
  <c r="F50" i="7" l="1"/>
  <c r="D66"/>
  <c r="G82"/>
  <c r="M66"/>
  <c r="G50"/>
  <c r="H82"/>
  <c r="M36"/>
  <c r="N66"/>
  <c r="D50"/>
  <c r="O36"/>
  <c r="M50"/>
  <c r="P66"/>
  <c r="H66"/>
  <c r="P36"/>
  <c r="Q66"/>
  <c r="D82"/>
  <c r="P82"/>
  <c r="F82"/>
  <c r="D20"/>
  <c r="F36"/>
  <c r="G36"/>
  <c r="H36"/>
  <c r="D36"/>
  <c r="O83" i="18"/>
  <c r="M37"/>
  <c r="M83"/>
  <c r="L116"/>
  <c r="O116"/>
  <c r="O37"/>
  <c r="L83"/>
  <c r="N116"/>
  <c r="N100"/>
  <c r="M146"/>
  <c r="M21"/>
  <c r="N37"/>
  <c r="N83"/>
  <c r="L146"/>
  <c r="F116"/>
  <c r="C116"/>
  <c r="G130"/>
  <c r="C100"/>
  <c r="E130"/>
  <c r="G162"/>
  <c r="G116"/>
  <c r="F146"/>
  <c r="D162"/>
  <c r="G100"/>
  <c r="D116"/>
  <c r="D130"/>
  <c r="E162"/>
  <c r="F100"/>
  <c r="E146"/>
  <c r="E100"/>
  <c r="D146"/>
  <c r="G21"/>
  <c r="E116"/>
  <c r="G67"/>
  <c r="D67"/>
  <c r="G51"/>
  <c r="F51"/>
  <c r="E21"/>
  <c r="F83"/>
  <c r="D83"/>
  <c r="G83"/>
  <c r="F21"/>
  <c r="D21"/>
  <c r="D37"/>
  <c r="G37"/>
  <c r="E51"/>
  <c r="D51"/>
  <c r="E67"/>
  <c r="E37"/>
  <c r="E83"/>
  <c r="F37"/>
  <c r="F67"/>
  <c r="Q20" i="7"/>
  <c r="Q36"/>
  <c r="L20"/>
  <c r="Q45" i="17" l="1"/>
  <c r="P45"/>
  <c r="O45"/>
  <c r="N45"/>
  <c r="M45"/>
  <c r="H45"/>
  <c r="G45"/>
  <c r="F45"/>
  <c r="E45"/>
  <c r="D45"/>
  <c r="Q37"/>
  <c r="P37"/>
  <c r="O37"/>
  <c r="N37"/>
  <c r="M37"/>
  <c r="L37"/>
  <c r="H37"/>
  <c r="Q47" s="1"/>
  <c r="Q48" s="1"/>
  <c r="G37"/>
  <c r="P47" s="1"/>
  <c r="P48" s="1"/>
  <c r="F37"/>
  <c r="O47" s="1"/>
  <c r="O48" s="1"/>
  <c r="E37"/>
  <c r="N47" s="1"/>
  <c r="N48" s="1"/>
  <c r="D37"/>
  <c r="C37"/>
  <c r="Q28"/>
  <c r="P28"/>
  <c r="O28"/>
  <c r="N28"/>
  <c r="M28"/>
  <c r="L28"/>
  <c r="H28"/>
  <c r="G28"/>
  <c r="F28"/>
  <c r="E28"/>
  <c r="D28"/>
  <c r="Q20"/>
  <c r="P20"/>
  <c r="O20"/>
  <c r="N20"/>
  <c r="M20"/>
  <c r="L20"/>
  <c r="H20"/>
  <c r="G20"/>
  <c r="F20"/>
  <c r="E20"/>
  <c r="D20"/>
  <c r="Q12"/>
  <c r="P12"/>
  <c r="O12"/>
  <c r="N12"/>
  <c r="M12"/>
  <c r="H12"/>
  <c r="G12"/>
  <c r="F12"/>
  <c r="E12"/>
  <c r="D12"/>
  <c r="Q40" i="15"/>
  <c r="P40"/>
  <c r="O40"/>
  <c r="N40"/>
  <c r="M40"/>
  <c r="Q33"/>
  <c r="P33"/>
  <c r="O33"/>
  <c r="N33"/>
  <c r="M33"/>
  <c r="Q26"/>
  <c r="P26"/>
  <c r="O26"/>
  <c r="N26"/>
  <c r="M26"/>
  <c r="Q19"/>
  <c r="P19"/>
  <c r="O19"/>
  <c r="N19"/>
  <c r="M19"/>
  <c r="L19"/>
  <c r="Q11"/>
  <c r="P11"/>
  <c r="O11"/>
  <c r="N11"/>
  <c r="M11"/>
  <c r="H40"/>
  <c r="G40"/>
  <c r="F40"/>
  <c r="E40"/>
  <c r="D40"/>
  <c r="H33"/>
  <c r="G33"/>
  <c r="F33"/>
  <c r="E33"/>
  <c r="D33"/>
  <c r="H26"/>
  <c r="G26"/>
  <c r="F26"/>
  <c r="E26"/>
  <c r="D26"/>
  <c r="H19"/>
  <c r="G19"/>
  <c r="F19"/>
  <c r="E19"/>
  <c r="D19"/>
  <c r="C19"/>
  <c r="H11"/>
  <c r="G11"/>
  <c r="F11"/>
  <c r="E11"/>
  <c r="D11"/>
  <c r="Q38" i="16"/>
  <c r="P38"/>
  <c r="O38"/>
  <c r="N38"/>
  <c r="M38"/>
  <c r="Q32"/>
  <c r="P32"/>
  <c r="O32"/>
  <c r="N32"/>
  <c r="M32"/>
  <c r="Q26"/>
  <c r="P26"/>
  <c r="O26"/>
  <c r="N26"/>
  <c r="M26"/>
  <c r="H38"/>
  <c r="G38"/>
  <c r="F38"/>
  <c r="E38"/>
  <c r="D38"/>
  <c r="H32"/>
  <c r="G32"/>
  <c r="F32"/>
  <c r="E32"/>
  <c r="D32"/>
  <c r="H26"/>
  <c r="G26"/>
  <c r="F26"/>
  <c r="E26"/>
  <c r="D26"/>
  <c r="H20"/>
  <c r="G20"/>
  <c r="F20"/>
  <c r="E20"/>
  <c r="D20"/>
  <c r="Q44" i="14"/>
  <c r="P44"/>
  <c r="O44"/>
  <c r="N44"/>
  <c r="M44"/>
  <c r="Q36"/>
  <c r="P36"/>
  <c r="O36"/>
  <c r="N36"/>
  <c r="M36"/>
  <c r="Q28"/>
  <c r="P28"/>
  <c r="O28"/>
  <c r="N28"/>
  <c r="M28"/>
  <c r="H44"/>
  <c r="G44"/>
  <c r="F44"/>
  <c r="E44"/>
  <c r="D44"/>
  <c r="H36"/>
  <c r="G36"/>
  <c r="F36"/>
  <c r="E36"/>
  <c r="D36"/>
  <c r="H28"/>
  <c r="G28"/>
  <c r="F28"/>
  <c r="E28"/>
  <c r="D28"/>
  <c r="H22"/>
  <c r="G22"/>
  <c r="F22"/>
  <c r="E22"/>
  <c r="D22"/>
  <c r="Q42" i="15" l="1"/>
  <c r="Q43" s="1"/>
  <c r="O42"/>
  <c r="O43" s="1"/>
  <c r="N42"/>
  <c r="N43" s="1"/>
  <c r="P42"/>
  <c r="P43" s="1"/>
  <c r="P46" i="14"/>
  <c r="P47" s="1"/>
  <c r="H18" i="12"/>
  <c r="G18"/>
  <c r="F18"/>
  <c r="E18"/>
  <c r="D18"/>
  <c r="C18"/>
  <c r="Q20" i="16"/>
  <c r="P20"/>
  <c r="O20"/>
  <c r="N20"/>
  <c r="M20"/>
  <c r="Q12"/>
  <c r="P12"/>
  <c r="O12"/>
  <c r="N12"/>
  <c r="M12"/>
  <c r="H12"/>
  <c r="G12"/>
  <c r="F12"/>
  <c r="E12"/>
  <c r="D12"/>
  <c r="Q22" i="14"/>
  <c r="P22"/>
  <c r="O22"/>
  <c r="N22"/>
  <c r="M22"/>
  <c r="Q13"/>
  <c r="Q46" s="1"/>
  <c r="Q47" s="1"/>
  <c r="P13"/>
  <c r="O13"/>
  <c r="N13"/>
  <c r="M13"/>
  <c r="H13"/>
  <c r="G13"/>
  <c r="F13"/>
  <c r="O46" s="1"/>
  <c r="O47" s="1"/>
  <c r="E13"/>
  <c r="N46" s="1"/>
  <c r="N47" s="1"/>
  <c r="D13"/>
  <c r="N39" i="16" l="1"/>
  <c r="N40" s="1"/>
  <c r="Q39"/>
  <c r="Q40" s="1"/>
  <c r="P39"/>
  <c r="P40" s="1"/>
  <c r="O39"/>
  <c r="O40" s="1"/>
  <c r="H11" i="10"/>
  <c r="G11"/>
  <c r="F11"/>
  <c r="E11"/>
  <c r="D11"/>
  <c r="M40" i="12" l="1"/>
  <c r="N40"/>
  <c r="O40"/>
  <c r="P40"/>
  <c r="Q40"/>
  <c r="N32"/>
  <c r="O32"/>
  <c r="P32"/>
  <c r="Q32"/>
  <c r="M32"/>
  <c r="N25"/>
  <c r="O25"/>
  <c r="P25"/>
  <c r="Q25"/>
  <c r="M25"/>
  <c r="M18"/>
  <c r="N18"/>
  <c r="O18"/>
  <c r="P18"/>
  <c r="Q18"/>
  <c r="L18"/>
  <c r="N11"/>
  <c r="O11"/>
  <c r="P11"/>
  <c r="Q11"/>
  <c r="M11"/>
  <c r="D32"/>
  <c r="E32"/>
  <c r="F32"/>
  <c r="G32"/>
  <c r="H32"/>
  <c r="E25"/>
  <c r="F25"/>
  <c r="G25"/>
  <c r="H25"/>
  <c r="D25"/>
  <c r="E11"/>
  <c r="F11"/>
  <c r="G11"/>
  <c r="H11"/>
  <c r="D11"/>
  <c r="O42" l="1"/>
  <c r="O43" s="1"/>
  <c r="N42"/>
  <c r="N43" s="1"/>
  <c r="Q42"/>
  <c r="Q43" s="1"/>
  <c r="P42"/>
  <c r="P43" s="1"/>
  <c r="Q40" i="10" l="1"/>
  <c r="P40"/>
  <c r="O40"/>
  <c r="N40"/>
  <c r="M40"/>
  <c r="H40"/>
  <c r="G40"/>
  <c r="F40"/>
  <c r="E40"/>
  <c r="D40"/>
  <c r="H33"/>
  <c r="G33"/>
  <c r="F33"/>
  <c r="E33"/>
  <c r="D33"/>
  <c r="Q25"/>
  <c r="P25"/>
  <c r="O25"/>
  <c r="N25"/>
  <c r="M25"/>
  <c r="H25"/>
  <c r="G25"/>
  <c r="F25"/>
  <c r="E25"/>
  <c r="D25"/>
  <c r="Q19"/>
  <c r="P19"/>
  <c r="O19"/>
  <c r="N19"/>
  <c r="M19"/>
  <c r="H19"/>
  <c r="G19"/>
  <c r="F19"/>
  <c r="E19"/>
  <c r="D19"/>
  <c r="Q11"/>
  <c r="P11"/>
  <c r="O11"/>
  <c r="N11"/>
  <c r="M11"/>
  <c r="Q42" l="1"/>
  <c r="Q43" s="1"/>
  <c r="P42"/>
  <c r="P43" s="1"/>
  <c r="O42"/>
  <c r="O43" s="1"/>
  <c r="N42"/>
  <c r="N43" s="1"/>
  <c r="C19" i="4" l="1"/>
  <c r="E19"/>
  <c r="F19"/>
  <c r="G19"/>
  <c r="H19"/>
  <c r="D19"/>
  <c r="L19" l="1"/>
  <c r="N19"/>
  <c r="O19"/>
  <c r="P19"/>
  <c r="Q19"/>
  <c r="M19"/>
  <c r="Q11" l="1"/>
  <c r="P11"/>
  <c r="O11"/>
  <c r="N11"/>
  <c r="M11"/>
  <c r="Q38" l="1"/>
  <c r="P38"/>
  <c r="O38"/>
  <c r="N38"/>
  <c r="M38"/>
  <c r="Q31"/>
  <c r="P31"/>
  <c r="O31"/>
  <c r="N31"/>
  <c r="M31"/>
  <c r="H31"/>
  <c r="G31"/>
  <c r="F31"/>
  <c r="E31"/>
  <c r="D31"/>
  <c r="Q25"/>
  <c r="P25"/>
  <c r="O25"/>
  <c r="N25"/>
  <c r="M25"/>
  <c r="H25"/>
  <c r="G25"/>
  <c r="F25"/>
  <c r="E25"/>
  <c r="D25"/>
  <c r="H11"/>
  <c r="G11"/>
  <c r="F11"/>
  <c r="E11"/>
  <c r="D11"/>
  <c r="P40" l="1"/>
  <c r="P41" s="1"/>
  <c r="Q40"/>
  <c r="Q41" s="1"/>
  <c r="O40"/>
  <c r="O41" s="1"/>
  <c r="N40"/>
  <c r="N41" s="1"/>
</calcChain>
</file>

<file path=xl/sharedStrings.xml><?xml version="1.0" encoding="utf-8"?>
<sst xmlns="http://schemas.openxmlformats.org/spreadsheetml/2006/main" count="1405" uniqueCount="158">
  <si>
    <t>10- дневное меню для организации горячего питания</t>
  </si>
  <si>
    <t>№ рецептуры</t>
  </si>
  <si>
    <t>Прием пищи, наименование блюда</t>
  </si>
  <si>
    <t>Цена блюда, руб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</si>
  <si>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</si>
  <si>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</si>
  <si>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</si>
  <si>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</si>
  <si>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</si>
  <si>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150/20</t>
  </si>
  <si>
    <t>Чай с сахаром</t>
  </si>
  <si>
    <t>Хлеб пшеничный</t>
  </si>
  <si>
    <t>Плов из птицы</t>
  </si>
  <si>
    <t>Макаронные изделия отварные</t>
  </si>
  <si>
    <t>Чай с лимоном</t>
  </si>
  <si>
    <t>Зеленый горошек консервированный</t>
  </si>
  <si>
    <t>Сыр  "Российский" (порциями)</t>
  </si>
  <si>
    <t>Каша вязкая молочная "Дружба"</t>
  </si>
  <si>
    <t>50/50</t>
  </si>
  <si>
    <t>Каша рассыпчатая гречневая</t>
  </si>
  <si>
    <t>Рис припущенный</t>
  </si>
  <si>
    <t>Котлеты рубленые из птицы</t>
  </si>
  <si>
    <t>Рыба, тушеная в томате с овощами</t>
  </si>
  <si>
    <t>80/55</t>
  </si>
  <si>
    <t>Пюре картофельное</t>
  </si>
  <si>
    <t>Кукуруза консервированная</t>
  </si>
  <si>
    <t>соотношение</t>
  </si>
  <si>
    <t>200/12/7</t>
  </si>
  <si>
    <t>200/12</t>
  </si>
  <si>
    <t xml:space="preserve">Кофейный напиток  </t>
  </si>
  <si>
    <t>ОБЕД  Осень-зима (7-11 лет)</t>
  </si>
  <si>
    <t>Суп картофельный с клецками</t>
  </si>
  <si>
    <t>Борщ с капустой и картофелем</t>
  </si>
  <si>
    <t>Суп-лапша домашняя</t>
  </si>
  <si>
    <t>Кисель плодово-ягодный</t>
  </si>
  <si>
    <t>40/40</t>
  </si>
  <si>
    <t>Напиток лимонный</t>
  </si>
  <si>
    <t>Каша вязкая пшеничная</t>
  </si>
  <si>
    <t>Суп картофельный с бобовыми (горохом)</t>
  </si>
  <si>
    <t>Котлеты рубленые с белокочанной капустой</t>
  </si>
  <si>
    <t>Тефтели из птицы с соусом</t>
  </si>
  <si>
    <t>Биточки рубленые из птицы</t>
  </si>
  <si>
    <t>Птица отварная</t>
  </si>
  <si>
    <t>Компот из смеси сухофруктов</t>
  </si>
  <si>
    <t>Фрукты свежие (апельсины)</t>
  </si>
  <si>
    <t>Итого обед:</t>
  </si>
  <si>
    <t>Итого за день:</t>
  </si>
  <si>
    <t>Салат из квашеной капусты</t>
  </si>
  <si>
    <t>Масло (порциями)</t>
  </si>
  <si>
    <t>Каша вязкая ячневая</t>
  </si>
  <si>
    <t xml:space="preserve">Кофейный напиток </t>
  </si>
  <si>
    <t>Биточки рубленые из  птицы</t>
  </si>
  <si>
    <t>Котлеты мясо-картофельные по-хлыновски</t>
  </si>
  <si>
    <t>Капуста, тушеная с мясом птицы</t>
  </si>
  <si>
    <t>Биточки  рубленые из птицы</t>
  </si>
  <si>
    <t>Соус томатный</t>
  </si>
  <si>
    <t>Жаркое по-домашнему</t>
  </si>
  <si>
    <t>80/80</t>
  </si>
  <si>
    <t xml:space="preserve">Соус томатный </t>
  </si>
  <si>
    <t>вес блюда</t>
  </si>
  <si>
    <t>50/25</t>
  </si>
  <si>
    <t xml:space="preserve">Тефтели из птицы  с соусом </t>
  </si>
  <si>
    <t>Прием пищи</t>
  </si>
  <si>
    <t>Наименование блюда</t>
  </si>
  <si>
    <t>Вес блюда</t>
  </si>
  <si>
    <t>Неделя 1  День 1</t>
  </si>
  <si>
    <t>Завтрак</t>
  </si>
  <si>
    <t>Итого за завтрак</t>
  </si>
  <si>
    <t>Неделя 2  День 6</t>
  </si>
  <si>
    <t>Неделя 1  День 2</t>
  </si>
  <si>
    <t>Неделя 1  День 3</t>
  </si>
  <si>
    <t>Неделя 1  День 4</t>
  </si>
  <si>
    <t>Неделя 2  День 7</t>
  </si>
  <si>
    <t>Неделя 2  День 8</t>
  </si>
  <si>
    <t>Неделя 2  День 9</t>
  </si>
  <si>
    <t>Неделя 1  День 5</t>
  </si>
  <si>
    <t>Неделя 2  День 10</t>
  </si>
  <si>
    <t>Обед</t>
  </si>
  <si>
    <t>Итого за обед</t>
  </si>
  <si>
    <t>Мясо тушеное с овощами</t>
  </si>
  <si>
    <t>Напиток апельсиновый</t>
  </si>
  <si>
    <t>Винегрет овощной</t>
  </si>
  <si>
    <t>Кофейный напиток  на молоке сгущенном</t>
  </si>
  <si>
    <t>Оладьи со молоком сгущенным</t>
  </si>
  <si>
    <t>Овощи соленые (помидоры)</t>
  </si>
  <si>
    <t>Овощи соленые (огурцы)</t>
  </si>
  <si>
    <t xml:space="preserve">ОБЕД  (льготной категории по мобилизации родителей) </t>
  </si>
  <si>
    <t>Фрукты свежие (яблоки)</t>
  </si>
  <si>
    <t>Картофель запеченый</t>
  </si>
  <si>
    <t>Печень, тушеная в соусе</t>
  </si>
  <si>
    <t>Капуста тушеная</t>
  </si>
  <si>
    <t>Хлопья из круп сладкие с молоком</t>
  </si>
  <si>
    <t>Нагетсы куриные</t>
  </si>
  <si>
    <t>Какао с молоком сгущенным</t>
  </si>
  <si>
    <t>Кофейный  напиток на молоке</t>
  </si>
  <si>
    <t>Суп крестьянский с крупой</t>
  </si>
  <si>
    <t>54-10с</t>
  </si>
  <si>
    <t>Свекольнник со сметаной</t>
  </si>
  <si>
    <t>54-18с</t>
  </si>
  <si>
    <t>Чахохбили</t>
  </si>
  <si>
    <t>Свекольник со сметаной</t>
  </si>
  <si>
    <t>Компот из свежих яблок</t>
  </si>
  <si>
    <t>Пирожок с повидлом</t>
  </si>
  <si>
    <t>10- дневное меню (ОБЕД 1-4 КЛ) для организации горячего питания</t>
  </si>
  <si>
    <t>75/50</t>
  </si>
  <si>
    <t>70/50</t>
  </si>
  <si>
    <t>Наггетсы куриные</t>
  </si>
  <si>
    <t>Ёжики из птицы</t>
  </si>
  <si>
    <t>90/40</t>
  </si>
  <si>
    <t>54-15М</t>
  </si>
  <si>
    <t>Овощи свежие (помидоры)</t>
  </si>
  <si>
    <t>Салат "Мозаика"</t>
  </si>
  <si>
    <t>54-2 гн</t>
  </si>
  <si>
    <t>Суп молочный с макаронными изделиями</t>
  </si>
  <si>
    <t>Пудинг из творога (запеченный)</t>
  </si>
  <si>
    <t>Джем фруктовый(порция)</t>
  </si>
  <si>
    <t>Салат из белокочанной капусты c огурцами и зеленью</t>
  </si>
  <si>
    <t>54-6з</t>
  </si>
  <si>
    <t>Овощи свежие (огурцы)</t>
  </si>
  <si>
    <t>Соус томатный с овощами</t>
  </si>
  <si>
    <t>Десерт "Тонди  Чоко"</t>
  </si>
  <si>
    <t>54-9 м</t>
  </si>
  <si>
    <t>Морковь отварная дольками</t>
  </si>
  <si>
    <t>54-27</t>
  </si>
  <si>
    <t>Картофель по-деревенски</t>
  </si>
  <si>
    <t>Оладьи из печени по-кунцевски</t>
  </si>
  <si>
    <t xml:space="preserve">10- дневное меню для организации горячего питания  </t>
  </si>
  <si>
    <t>10- дневное меню для организации горячего питания  5-11 кл</t>
  </si>
  <si>
    <t>80/40</t>
  </si>
  <si>
    <t>130/20</t>
  </si>
  <si>
    <t>90/80</t>
  </si>
  <si>
    <t>Оладьи с молоком сгущенным</t>
  </si>
  <si>
    <t>200/10</t>
  </si>
  <si>
    <t>Возрастная категория      7-11 лет</t>
  </si>
  <si>
    <t>Возрастная категория     12 лет  и старше</t>
  </si>
  <si>
    <t>Примерное   10- дневное меню для организации горячего питания обучающихся со статусом ОВЗ</t>
  </si>
  <si>
    <t>Среднее значение за 10-дней</t>
  </si>
  <si>
    <t>Список используемой литературы:</t>
  </si>
  <si>
    <t>Расчет пищевой и энергетической ценности блюда  рассчитан с помощью программы</t>
  </si>
  <si>
    <t xml:space="preserve">Национальный проект "Демография" (дети)  и методическими рекомендациями МР 2.4.0260-21 </t>
  </si>
  <si>
    <t xml:space="preserve">«Рекомендации по проведению оценки соответствия меню обязательным требованиям»                                                                                                                         </t>
  </si>
  <si>
    <t xml:space="preserve">-Сборник рецептур блюд и типовых меню для организации питания обучающихся 1-4 классов в </t>
  </si>
  <si>
    <t>общеобразовательных организациях     Новосибирск 2021.</t>
  </si>
  <si>
    <t>- Сборник рецептур блюд и кулинарных изделий для поп при общеобразовательных школах под редакцией В.Т.Лапшиной  «Хлебпродинформ»   2004 г.</t>
  </si>
  <si>
    <r>
      <t>- Сборник рецептур на продукцию для питания детей в дошкольных образовательных организациях  Москва "Дели плюс" 2015 г</t>
    </r>
    <r>
      <rPr>
        <sz val="12"/>
        <color rgb="FF00000A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под редакцией М.П.Могильного</t>
    </r>
  </si>
  <si>
    <t>Батончик шоколадный "Чио Рио"</t>
  </si>
  <si>
    <t>Пудинг из творога (запеченный) с молоком сгущенным</t>
  </si>
  <si>
    <t>Овощи соленые (огурцры)</t>
  </si>
  <si>
    <t>Винегрет</t>
  </si>
  <si>
    <t>Салат из моркови и яблок</t>
  </si>
  <si>
    <t>54-11</t>
  </si>
  <si>
    <t>100/20</t>
  </si>
  <si>
    <t>Мармелад фруктово-ягодный</t>
  </si>
  <si>
    <t>Рагу из мяса птицы</t>
  </si>
  <si>
    <t>Салат из квашеной капусты с зеленым горошком</t>
  </si>
  <si>
    <t>70/40</t>
  </si>
  <si>
    <t>Салат из свеклы</t>
  </si>
  <si>
    <t>Неделя2  День 3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</si>
</sst>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7">
    <xf numFmtId="0" fontId="0" fillId="0" borderId="0" xfId="0"/>
    <xf numFmtId="2" fontId="0" fillId="0" borderId="0" xfId="0" applyNumberForma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7" fillId="2" borderId="2" xfId="0" applyFont="1" applyFill="1" applyBorder="1"/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3" fillId="2" borderId="1" xfId="0" applyFont="1" applyFill="1" applyBorder="1"/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1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5" fillId="2" borderId="2" xfId="0" applyFont="1" applyFill="1" applyBorder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5" fillId="0" borderId="1" xfId="0" applyFont="1" applyBorder="1"/>
    <xf numFmtId="0" fontId="5" fillId="0" borderId="0" xfId="0" applyFont="1"/>
    <xf numFmtId="2" fontId="5" fillId="2" borderId="6" xfId="0" applyNumberFormat="1" applyFont="1" applyFill="1" applyBorder="1" applyAlignment="1">
      <alignment horizontal="center"/>
    </xf>
    <xf numFmtId="0" fontId="7" fillId="0" borderId="1" xfId="0" applyFont="1" applyBorder="1"/>
    <xf numFmtId="0" fontId="17" fillId="0" borderId="0" xfId="0" applyFont="1"/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2" fontId="0" fillId="2" borderId="0" xfId="0" applyNumberForma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wrapText="1"/>
    </xf>
    <xf numFmtId="2" fontId="5" fillId="0" borderId="0" xfId="0" applyNumberFormat="1" applyFont="1"/>
    <xf numFmtId="0" fontId="5" fillId="0" borderId="6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5" fillId="0" borderId="16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2" fontId="7" fillId="2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7" fillId="0" borderId="18" xfId="0" applyFont="1" applyBorder="1" applyAlignment="1">
      <alignment horizontal="center" wrapText="1"/>
    </xf>
    <xf numFmtId="0" fontId="13" fillId="2" borderId="19" xfId="0" applyFont="1" applyFill="1" applyBorder="1"/>
    <xf numFmtId="0" fontId="14" fillId="0" borderId="19" xfId="0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7" fillId="2" borderId="19" xfId="0" applyFont="1" applyFill="1" applyBorder="1"/>
    <xf numFmtId="0" fontId="7" fillId="2" borderId="19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2" fontId="8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wrapText="1"/>
    </xf>
    <xf numFmtId="0" fontId="0" fillId="0" borderId="0" xfId="0" applyBorder="1"/>
    <xf numFmtId="2" fontId="8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2" fontId="8" fillId="2" borderId="17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 wrapText="1"/>
    </xf>
    <xf numFmtId="2" fontId="9" fillId="2" borderId="17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17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5" fillId="2" borderId="16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7" fillId="2" borderId="18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/>
    <xf numFmtId="0" fontId="5" fillId="0" borderId="0" xfId="0" applyFont="1" applyAlignment="1"/>
    <xf numFmtId="2" fontId="5" fillId="0" borderId="0" xfId="0" applyNumberFormat="1" applyFont="1" applyAlignment="1">
      <alignment wrapText="1"/>
    </xf>
    <xf numFmtId="0" fontId="1" fillId="0" borderId="0" xfId="0" applyFont="1"/>
    <xf numFmtId="0" fontId="18" fillId="0" borderId="0" xfId="0" applyFont="1"/>
    <xf numFmtId="0" fontId="19" fillId="0" borderId="0" xfId="0" applyFont="1"/>
    <xf numFmtId="0" fontId="1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7" fillId="2" borderId="0" xfId="0" applyFont="1" applyFill="1" applyBorder="1"/>
    <xf numFmtId="0" fontId="10" fillId="2" borderId="0" xfId="0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/>
    </xf>
    <xf numFmtId="2" fontId="3" fillId="2" borderId="23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view="pageBreakPreview" zoomScale="60" workbookViewId="0">
      <selection activeCell="A5" sqref="A5"/>
    </sheetView>
  </sheetViews>
  <sheetFormatPr defaultRowHeight="15"/>
  <cols>
    <col min="1" max="1" width="20.28515625" customWidth="1"/>
    <col min="2" max="2" width="41.710937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</cols>
  <sheetData>
    <row r="1" spans="1:9" ht="18.75">
      <c r="A1" s="2"/>
      <c r="B1" s="287" t="s">
        <v>126</v>
      </c>
      <c r="C1" s="287"/>
      <c r="D1" s="287"/>
      <c r="E1" s="287"/>
      <c r="F1" s="287"/>
      <c r="G1" s="287"/>
      <c r="H1" s="1"/>
      <c r="I1" s="2"/>
    </row>
    <row r="2" spans="1:9" ht="18.75">
      <c r="A2" s="20"/>
      <c r="B2" s="288"/>
      <c r="C2" s="288"/>
      <c r="D2" s="288"/>
      <c r="E2" s="288"/>
      <c r="F2" s="288"/>
      <c r="G2" s="288"/>
      <c r="H2" s="288"/>
      <c r="I2" s="288"/>
    </row>
    <row r="3" spans="1:9" ht="15.75" customHeight="1">
      <c r="A3" s="289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9" t="s">
        <v>1</v>
      </c>
    </row>
    <row r="4" spans="1:9" ht="48.75" customHeight="1">
      <c r="A4" s="290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90"/>
    </row>
    <row r="5" spans="1:9" ht="30" customHeight="1">
      <c r="A5" s="77" t="s">
        <v>157</v>
      </c>
      <c r="B5" s="7"/>
      <c r="C5" s="4"/>
      <c r="D5" s="8"/>
      <c r="E5" s="8"/>
      <c r="F5" s="8"/>
      <c r="G5" s="8"/>
      <c r="H5" s="8"/>
      <c r="I5" s="3"/>
    </row>
    <row r="6" spans="1:9" ht="39.75" customHeight="1">
      <c r="A6" s="12" t="s">
        <v>66</v>
      </c>
      <c r="B6" s="65" t="s">
        <v>113</v>
      </c>
      <c r="C6" s="66">
        <v>200</v>
      </c>
      <c r="D6" s="64">
        <v>19</v>
      </c>
      <c r="E6" s="64">
        <v>5.49</v>
      </c>
      <c r="F6" s="64">
        <v>4.54</v>
      </c>
      <c r="G6" s="64">
        <v>17.86</v>
      </c>
      <c r="H6" s="64">
        <v>164.22</v>
      </c>
      <c r="I6" s="69">
        <v>160</v>
      </c>
    </row>
    <row r="7" spans="1:9" ht="36.75" customHeight="1">
      <c r="A7" s="6"/>
      <c r="B7" s="65" t="s">
        <v>146</v>
      </c>
      <c r="C7" s="66" t="s">
        <v>9</v>
      </c>
      <c r="D7" s="64">
        <v>48.8</v>
      </c>
      <c r="E7" s="64">
        <v>12.15</v>
      </c>
      <c r="F7" s="64">
        <v>12.17</v>
      </c>
      <c r="G7" s="64">
        <v>10.94</v>
      </c>
      <c r="H7" s="64">
        <v>375</v>
      </c>
      <c r="I7" s="69">
        <v>362</v>
      </c>
    </row>
    <row r="8" spans="1:9" ht="24" customHeight="1">
      <c r="A8" s="6"/>
      <c r="B8" s="39" t="s">
        <v>10</v>
      </c>
      <c r="C8" s="43">
        <v>200</v>
      </c>
      <c r="D8" s="44">
        <v>2.6</v>
      </c>
      <c r="E8" s="44">
        <v>0.19</v>
      </c>
      <c r="F8" s="44">
        <v>0.04</v>
      </c>
      <c r="G8" s="44">
        <v>6.42</v>
      </c>
      <c r="H8" s="44">
        <v>43.9</v>
      </c>
      <c r="I8" s="46" t="s">
        <v>112</v>
      </c>
    </row>
    <row r="9" spans="1:9" ht="27.75" customHeight="1">
      <c r="A9" s="6"/>
      <c r="B9" s="39"/>
      <c r="C9" s="43"/>
      <c r="D9" s="44"/>
      <c r="E9" s="44"/>
      <c r="F9" s="44"/>
      <c r="G9" s="44"/>
      <c r="H9" s="44"/>
      <c r="I9" s="46"/>
    </row>
    <row r="10" spans="1:9" ht="37.5">
      <c r="A10" s="78" t="s">
        <v>67</v>
      </c>
      <c r="B10" s="48"/>
      <c r="C10" s="51">
        <v>570</v>
      </c>
      <c r="D10" s="53">
        <f>SUM(D6:D9)</f>
        <v>70.399999999999991</v>
      </c>
      <c r="E10" s="53">
        <f>SUM(E6:E9)</f>
        <v>17.830000000000002</v>
      </c>
      <c r="F10" s="53">
        <f>SUM(F6:F9)</f>
        <v>16.75</v>
      </c>
      <c r="G10" s="53">
        <f>SUM(G6:G9)</f>
        <v>35.22</v>
      </c>
      <c r="H10" s="53">
        <f>SUM(H6:H9)</f>
        <v>583.12</v>
      </c>
      <c r="I10" s="6"/>
    </row>
  </sheetData>
  <mergeCells count="9">
    <mergeCell ref="B1:G1"/>
    <mergeCell ref="B2:I2"/>
    <mergeCell ref="A3:A4"/>
    <mergeCell ref="B3:B4"/>
    <mergeCell ref="C3:C4"/>
    <mergeCell ref="D3:D4"/>
    <mergeCell ref="E3:G3"/>
    <mergeCell ref="H3:H4"/>
    <mergeCell ref="I3:I4"/>
  </mergeCell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topLeftCell="A100" zoomScale="60" zoomScaleNormal="100" workbookViewId="0">
      <selection activeCell="D140" sqref="D140:G140"/>
    </sheetView>
  </sheetViews>
  <sheetFormatPr defaultRowHeight="15"/>
  <cols>
    <col min="1" max="1" width="24.5703125" customWidth="1"/>
    <col min="2" max="2" width="37.7109375" customWidth="1"/>
    <col min="3" max="3" width="12" customWidth="1"/>
    <col min="4" max="4" width="9.42578125" bestFit="1" customWidth="1"/>
    <col min="5" max="5" width="10.28515625" customWidth="1"/>
    <col min="6" max="6" width="12.140625" customWidth="1"/>
    <col min="7" max="7" width="17.5703125" customWidth="1"/>
    <col min="8" max="8" width="5" style="218" customWidth="1"/>
    <col min="9" max="9" width="22.85546875" customWidth="1"/>
    <col min="10" max="10" width="37.85546875" customWidth="1"/>
    <col min="11" max="11" width="12.28515625" customWidth="1"/>
    <col min="14" max="14" width="10.5703125" customWidth="1"/>
    <col min="15" max="15" width="17.42578125" customWidth="1"/>
    <col min="16" max="16" width="12.28515625" customWidth="1"/>
  </cols>
  <sheetData>
    <row r="1" spans="1:16" ht="18.75">
      <c r="A1" s="2"/>
      <c r="B1" s="259" t="s">
        <v>135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1"/>
      <c r="P1" s="2"/>
    </row>
    <row r="2" spans="1:16" ht="19.5" thickBot="1">
      <c r="A2" s="20"/>
      <c r="B2" s="155" t="s">
        <v>133</v>
      </c>
      <c r="C2" s="155"/>
      <c r="D2" s="155"/>
      <c r="E2" s="155"/>
      <c r="F2" s="155"/>
      <c r="G2" s="155"/>
      <c r="H2" s="155"/>
      <c r="I2" s="155"/>
      <c r="J2" s="155" t="s">
        <v>134</v>
      </c>
      <c r="K2" s="155"/>
      <c r="L2" s="155"/>
      <c r="M2" s="155"/>
      <c r="N2" s="155"/>
      <c r="O2" s="155"/>
    </row>
    <row r="3" spans="1:16" ht="15.75" customHeight="1">
      <c r="A3" s="336" t="s">
        <v>62</v>
      </c>
      <c r="B3" s="338" t="s">
        <v>63</v>
      </c>
      <c r="C3" s="338" t="s">
        <v>64</v>
      </c>
      <c r="D3" s="340" t="s">
        <v>4</v>
      </c>
      <c r="E3" s="340"/>
      <c r="F3" s="340"/>
      <c r="G3" s="341" t="s">
        <v>5</v>
      </c>
      <c r="H3" s="226"/>
      <c r="I3" s="336" t="s">
        <v>62</v>
      </c>
      <c r="J3" s="338" t="s">
        <v>63</v>
      </c>
      <c r="K3" s="338" t="s">
        <v>64</v>
      </c>
      <c r="L3" s="340" t="s">
        <v>4</v>
      </c>
      <c r="M3" s="340"/>
      <c r="N3" s="340"/>
      <c r="O3" s="343" t="s">
        <v>5</v>
      </c>
      <c r="P3" s="345" t="s">
        <v>1</v>
      </c>
    </row>
    <row r="4" spans="1:16" ht="15.75">
      <c r="A4" s="337"/>
      <c r="B4" s="339"/>
      <c r="C4" s="339"/>
      <c r="D4" s="227" t="s">
        <v>6</v>
      </c>
      <c r="E4" s="227" t="s">
        <v>7</v>
      </c>
      <c r="F4" s="227" t="s">
        <v>8</v>
      </c>
      <c r="G4" s="342"/>
      <c r="H4" s="226"/>
      <c r="I4" s="337"/>
      <c r="J4" s="339"/>
      <c r="K4" s="339"/>
      <c r="L4" s="227" t="s">
        <v>6</v>
      </c>
      <c r="M4" s="227" t="s">
        <v>7</v>
      </c>
      <c r="N4" s="227" t="s">
        <v>8</v>
      </c>
      <c r="O4" s="344"/>
      <c r="P4" s="346"/>
    </row>
    <row r="5" spans="1:16" ht="18.75">
      <c r="A5" s="228" t="s">
        <v>65</v>
      </c>
      <c r="B5" s="141"/>
      <c r="C5" s="140"/>
      <c r="D5" s="47"/>
      <c r="E5" s="47"/>
      <c r="F5" s="47"/>
      <c r="G5" s="229"/>
      <c r="H5" s="230"/>
      <c r="I5" s="228" t="s">
        <v>65</v>
      </c>
      <c r="J5" s="141"/>
      <c r="K5" s="140"/>
      <c r="L5" s="47"/>
      <c r="M5" s="47"/>
      <c r="N5" s="47"/>
      <c r="O5" s="154"/>
      <c r="P5" s="231"/>
    </row>
    <row r="6" spans="1:16" ht="18.75">
      <c r="A6" s="232" t="s">
        <v>66</v>
      </c>
      <c r="B6" s="65" t="s">
        <v>107</v>
      </c>
      <c r="C6" s="66" t="s">
        <v>108</v>
      </c>
      <c r="D6" s="64">
        <v>10.56</v>
      </c>
      <c r="E6" s="64">
        <v>10.64</v>
      </c>
      <c r="F6" s="64">
        <v>19.84</v>
      </c>
      <c r="G6" s="219">
        <v>204.2</v>
      </c>
      <c r="H6" s="209"/>
      <c r="I6" s="232" t="s">
        <v>66</v>
      </c>
      <c r="J6" s="65" t="s">
        <v>107</v>
      </c>
      <c r="K6" s="66" t="s">
        <v>108</v>
      </c>
      <c r="L6" s="64">
        <v>10.56</v>
      </c>
      <c r="M6" s="64">
        <v>10.64</v>
      </c>
      <c r="N6" s="64">
        <v>19.84</v>
      </c>
      <c r="O6" s="64">
        <v>204.2</v>
      </c>
      <c r="P6" s="159" t="s">
        <v>109</v>
      </c>
    </row>
    <row r="7" spans="1:16" ht="18.75">
      <c r="A7" s="232"/>
      <c r="B7" s="39" t="s">
        <v>19</v>
      </c>
      <c r="C7" s="43">
        <v>150</v>
      </c>
      <c r="D7" s="44">
        <v>3.49</v>
      </c>
      <c r="E7" s="44">
        <v>6.56</v>
      </c>
      <c r="F7" s="44">
        <v>38.340000000000003</v>
      </c>
      <c r="G7" s="220">
        <v>246</v>
      </c>
      <c r="H7" s="210"/>
      <c r="I7" s="232"/>
      <c r="J7" s="39" t="s">
        <v>19</v>
      </c>
      <c r="K7" s="43">
        <v>150</v>
      </c>
      <c r="L7" s="44">
        <v>3.49</v>
      </c>
      <c r="M7" s="44">
        <v>6.56</v>
      </c>
      <c r="N7" s="44">
        <v>38.340000000000003</v>
      </c>
      <c r="O7" s="44">
        <v>246</v>
      </c>
      <c r="P7" s="160">
        <v>508</v>
      </c>
    </row>
    <row r="8" spans="1:16" ht="18.75">
      <c r="A8" s="233"/>
      <c r="B8" s="145" t="s">
        <v>110</v>
      </c>
      <c r="C8" s="146">
        <v>40</v>
      </c>
      <c r="D8" s="44">
        <v>0.44</v>
      </c>
      <c r="E8" s="44">
        <v>0.08</v>
      </c>
      <c r="F8" s="44">
        <v>1.52</v>
      </c>
      <c r="G8" s="160">
        <v>8.5399999999999991</v>
      </c>
      <c r="H8" s="211"/>
      <c r="I8" s="233"/>
      <c r="J8" s="145" t="s">
        <v>110</v>
      </c>
      <c r="K8" s="146">
        <v>40</v>
      </c>
      <c r="L8" s="44">
        <v>0.44</v>
      </c>
      <c r="M8" s="44">
        <v>0.08</v>
      </c>
      <c r="N8" s="44">
        <v>1.52</v>
      </c>
      <c r="O8" s="46">
        <v>8.5399999999999991</v>
      </c>
      <c r="P8" s="162"/>
    </row>
    <row r="9" spans="1:16" ht="18.75">
      <c r="A9" s="233"/>
      <c r="B9" s="39" t="s">
        <v>29</v>
      </c>
      <c r="C9" s="43">
        <v>200</v>
      </c>
      <c r="D9" s="44">
        <v>1.1399999999999999</v>
      </c>
      <c r="E9" s="44">
        <v>0.66</v>
      </c>
      <c r="F9" s="44">
        <v>6.82</v>
      </c>
      <c r="G9" s="220">
        <v>37.799999999999997</v>
      </c>
      <c r="H9" s="210"/>
      <c r="I9" s="233"/>
      <c r="J9" s="39" t="s">
        <v>29</v>
      </c>
      <c r="K9" s="43">
        <v>200</v>
      </c>
      <c r="L9" s="44">
        <v>1.1399999999999999</v>
      </c>
      <c r="M9" s="44">
        <v>0.66</v>
      </c>
      <c r="N9" s="44">
        <v>6.82</v>
      </c>
      <c r="O9" s="44">
        <v>37.799999999999997</v>
      </c>
      <c r="P9" s="160">
        <v>692</v>
      </c>
    </row>
    <row r="10" spans="1:16" ht="18.75">
      <c r="A10" s="233"/>
      <c r="B10" s="39" t="s">
        <v>11</v>
      </c>
      <c r="C10" s="43">
        <v>40</v>
      </c>
      <c r="D10" s="44">
        <v>3.04</v>
      </c>
      <c r="E10" s="44">
        <v>0.32</v>
      </c>
      <c r="F10" s="44">
        <v>23.2</v>
      </c>
      <c r="G10" s="220">
        <v>104.5</v>
      </c>
      <c r="H10" s="210"/>
      <c r="I10" s="233"/>
      <c r="J10" s="39" t="s">
        <v>11</v>
      </c>
      <c r="K10" s="43">
        <v>40</v>
      </c>
      <c r="L10" s="44">
        <v>3.04</v>
      </c>
      <c r="M10" s="44">
        <v>0.32</v>
      </c>
      <c r="N10" s="44">
        <v>23.2</v>
      </c>
      <c r="O10" s="44">
        <v>104.5</v>
      </c>
      <c r="P10" s="162"/>
    </row>
    <row r="11" spans="1:16" ht="18.75">
      <c r="A11" s="233"/>
      <c r="B11" s="39"/>
      <c r="C11" s="43"/>
      <c r="D11" s="44"/>
      <c r="E11" s="44"/>
      <c r="F11" s="44"/>
      <c r="G11" s="221"/>
      <c r="H11" s="213"/>
      <c r="I11" s="233"/>
      <c r="J11" s="39"/>
      <c r="K11" s="43"/>
      <c r="L11" s="44"/>
      <c r="M11" s="44"/>
      <c r="N11" s="44"/>
      <c r="O11" s="47"/>
      <c r="P11" s="160"/>
    </row>
    <row r="12" spans="1:16" ht="18.75">
      <c r="A12" s="234" t="s">
        <v>67</v>
      </c>
      <c r="B12" s="48"/>
      <c r="C12" s="49">
        <v>560</v>
      </c>
      <c r="D12" s="50">
        <f t="shared" ref="D12:G12" si="0">SUM(D6:D11)</f>
        <v>18.670000000000002</v>
      </c>
      <c r="E12" s="50">
        <f t="shared" si="0"/>
        <v>18.259999999999998</v>
      </c>
      <c r="F12" s="50">
        <f t="shared" si="0"/>
        <v>89.720000000000013</v>
      </c>
      <c r="G12" s="189">
        <f t="shared" si="0"/>
        <v>601.04</v>
      </c>
      <c r="H12" s="212"/>
      <c r="I12" s="234" t="s">
        <v>67</v>
      </c>
      <c r="J12" s="48"/>
      <c r="K12" s="49">
        <v>560</v>
      </c>
      <c r="L12" s="50">
        <f t="shared" ref="L12:O12" si="1">SUM(L6:L11)</f>
        <v>18.670000000000002</v>
      </c>
      <c r="M12" s="50">
        <f t="shared" si="1"/>
        <v>18.259999999999998</v>
      </c>
      <c r="N12" s="50">
        <f t="shared" si="1"/>
        <v>89.720000000000013</v>
      </c>
      <c r="O12" s="50">
        <f t="shared" si="1"/>
        <v>601.04</v>
      </c>
      <c r="P12" s="222"/>
    </row>
    <row r="13" spans="1:16" ht="38.25" customHeight="1">
      <c r="A13" s="235" t="s">
        <v>77</v>
      </c>
      <c r="B13" s="39" t="s">
        <v>38</v>
      </c>
      <c r="C13" s="46">
        <v>200</v>
      </c>
      <c r="D13" s="47">
        <v>6.64</v>
      </c>
      <c r="E13" s="47">
        <v>6.58</v>
      </c>
      <c r="F13" s="47">
        <v>16.28</v>
      </c>
      <c r="G13" s="221">
        <v>133.13999999999999</v>
      </c>
      <c r="H13" s="213"/>
      <c r="I13" s="235" t="s">
        <v>77</v>
      </c>
      <c r="J13" s="39" t="s">
        <v>38</v>
      </c>
      <c r="K13" s="46">
        <v>200</v>
      </c>
      <c r="L13" s="47">
        <v>6.64</v>
      </c>
      <c r="M13" s="47">
        <v>6.58</v>
      </c>
      <c r="N13" s="47">
        <v>16.28</v>
      </c>
      <c r="O13" s="47">
        <v>133.13999999999999</v>
      </c>
      <c r="P13" s="160">
        <v>139</v>
      </c>
    </row>
    <row r="14" spans="1:16" ht="18.75">
      <c r="A14" s="233"/>
      <c r="B14" s="39" t="s">
        <v>61</v>
      </c>
      <c r="C14" s="43" t="s">
        <v>130</v>
      </c>
      <c r="D14" s="44">
        <v>11.8</v>
      </c>
      <c r="E14" s="44">
        <v>14.15</v>
      </c>
      <c r="F14" s="44">
        <v>7.29</v>
      </c>
      <c r="G14" s="220">
        <v>199.65</v>
      </c>
      <c r="H14" s="210"/>
      <c r="I14" s="233"/>
      <c r="J14" s="39" t="s">
        <v>61</v>
      </c>
      <c r="K14" s="43" t="s">
        <v>130</v>
      </c>
      <c r="L14" s="44">
        <v>11.8</v>
      </c>
      <c r="M14" s="44">
        <v>14.15</v>
      </c>
      <c r="N14" s="44">
        <v>7.29</v>
      </c>
      <c r="O14" s="44">
        <v>199.65</v>
      </c>
      <c r="P14" s="160">
        <v>462</v>
      </c>
    </row>
    <row r="15" spans="1:16" ht="37.5">
      <c r="A15" s="236"/>
      <c r="B15" s="39" t="s">
        <v>13</v>
      </c>
      <c r="C15" s="43">
        <v>150</v>
      </c>
      <c r="D15" s="47">
        <v>5.32</v>
      </c>
      <c r="E15" s="47">
        <v>4.92</v>
      </c>
      <c r="F15" s="47">
        <v>32.799999999999997</v>
      </c>
      <c r="G15" s="221">
        <v>219.5</v>
      </c>
      <c r="H15" s="213"/>
      <c r="I15" s="236"/>
      <c r="J15" s="39" t="s">
        <v>13</v>
      </c>
      <c r="K15" s="43">
        <v>150</v>
      </c>
      <c r="L15" s="47">
        <v>5.32</v>
      </c>
      <c r="M15" s="47">
        <v>4.92</v>
      </c>
      <c r="N15" s="47">
        <v>32.799999999999997</v>
      </c>
      <c r="O15" s="47">
        <v>219.5</v>
      </c>
      <c r="P15" s="160">
        <v>332</v>
      </c>
    </row>
    <row r="16" spans="1:16" ht="37.5">
      <c r="A16" s="233"/>
      <c r="B16" s="39" t="s">
        <v>116</v>
      </c>
      <c r="C16" s="46">
        <v>30</v>
      </c>
      <c r="D16" s="47">
        <v>0.65</v>
      </c>
      <c r="E16" s="47">
        <v>3.02</v>
      </c>
      <c r="F16" s="47">
        <v>1.1000000000000001</v>
      </c>
      <c r="G16" s="221">
        <v>36.700000000000003</v>
      </c>
      <c r="H16" s="213"/>
      <c r="I16" s="233"/>
      <c r="J16" s="39" t="s">
        <v>116</v>
      </c>
      <c r="K16" s="46">
        <v>30</v>
      </c>
      <c r="L16" s="47">
        <v>0.65</v>
      </c>
      <c r="M16" s="47">
        <v>3.02</v>
      </c>
      <c r="N16" s="47">
        <v>1.1000000000000001</v>
      </c>
      <c r="O16" s="47">
        <v>36.700000000000003</v>
      </c>
      <c r="P16" s="159" t="s">
        <v>117</v>
      </c>
    </row>
    <row r="17" spans="1:16" ht="18.75">
      <c r="A17" s="234"/>
      <c r="B17" s="39" t="s">
        <v>43</v>
      </c>
      <c r="C17" s="43">
        <v>200</v>
      </c>
      <c r="D17" s="44">
        <v>0.47</v>
      </c>
      <c r="E17" s="44">
        <v>0</v>
      </c>
      <c r="F17" s="44">
        <v>19.78</v>
      </c>
      <c r="G17" s="220">
        <v>112.68</v>
      </c>
      <c r="H17" s="210"/>
      <c r="I17" s="234"/>
      <c r="J17" s="39" t="s">
        <v>43</v>
      </c>
      <c r="K17" s="43">
        <v>200</v>
      </c>
      <c r="L17" s="44">
        <v>0.47</v>
      </c>
      <c r="M17" s="44">
        <v>0</v>
      </c>
      <c r="N17" s="44">
        <v>19.78</v>
      </c>
      <c r="O17" s="44">
        <v>112.68</v>
      </c>
      <c r="P17" s="160">
        <v>639</v>
      </c>
    </row>
    <row r="18" spans="1:16" ht="18.75">
      <c r="A18" s="237"/>
      <c r="B18" s="45" t="s">
        <v>11</v>
      </c>
      <c r="C18" s="43">
        <v>40</v>
      </c>
      <c r="D18" s="44">
        <v>3.04</v>
      </c>
      <c r="E18" s="44">
        <v>0.32</v>
      </c>
      <c r="F18" s="44">
        <v>23.2</v>
      </c>
      <c r="G18" s="220">
        <v>104.5</v>
      </c>
      <c r="H18" s="210"/>
      <c r="I18" s="237"/>
      <c r="J18" s="45" t="s">
        <v>11</v>
      </c>
      <c r="K18" s="43">
        <v>40</v>
      </c>
      <c r="L18" s="44">
        <v>3.04</v>
      </c>
      <c r="M18" s="44">
        <v>0.32</v>
      </c>
      <c r="N18" s="44">
        <v>23.2</v>
      </c>
      <c r="O18" s="44">
        <v>104.5</v>
      </c>
      <c r="P18" s="160"/>
    </row>
    <row r="19" spans="1:16" ht="18.75">
      <c r="A19" s="170"/>
      <c r="B19" s="45"/>
      <c r="C19" s="46"/>
      <c r="D19" s="46"/>
      <c r="E19" s="46"/>
      <c r="F19" s="46"/>
      <c r="G19" s="160"/>
      <c r="H19" s="211"/>
      <c r="I19" s="170"/>
      <c r="J19" s="45"/>
      <c r="K19" s="46"/>
      <c r="L19" s="46"/>
      <c r="M19" s="46"/>
      <c r="N19" s="46"/>
      <c r="O19" s="46"/>
      <c r="P19" s="160"/>
    </row>
    <row r="20" spans="1:16" ht="18.75">
      <c r="A20" s="228" t="s">
        <v>78</v>
      </c>
      <c r="B20" s="141"/>
      <c r="C20" s="141">
        <v>790</v>
      </c>
      <c r="D20" s="50">
        <f>SUM(D13:D19)</f>
        <v>27.919999999999998</v>
      </c>
      <c r="E20" s="50">
        <f t="shared" ref="E20:G20" si="2">SUM(E13:E19)</f>
        <v>28.99</v>
      </c>
      <c r="F20" s="50">
        <f t="shared" si="2"/>
        <v>100.45</v>
      </c>
      <c r="G20" s="189">
        <f t="shared" si="2"/>
        <v>806.17000000000007</v>
      </c>
      <c r="H20" s="212"/>
      <c r="I20" s="228" t="s">
        <v>78</v>
      </c>
      <c r="J20" s="141"/>
      <c r="K20" s="141">
        <v>790</v>
      </c>
      <c r="L20" s="50">
        <f>SUM(L13:L19)</f>
        <v>27.919999999999998</v>
      </c>
      <c r="M20" s="50">
        <f t="shared" ref="M20" si="3">SUM(M13:M19)</f>
        <v>28.99</v>
      </c>
      <c r="N20" s="50">
        <f t="shared" ref="N20" si="4">SUM(N13:N19)</f>
        <v>100.45</v>
      </c>
      <c r="O20" s="50">
        <f t="shared" ref="O20" si="5">SUM(O13:O19)</f>
        <v>806.17000000000007</v>
      </c>
      <c r="P20" s="238"/>
    </row>
    <row r="21" spans="1:16" ht="18.75">
      <c r="A21" s="232" t="s">
        <v>46</v>
      </c>
      <c r="B21" s="57"/>
      <c r="C21" s="112">
        <f>C12+C20</f>
        <v>1350</v>
      </c>
      <c r="D21" s="112">
        <f t="shared" ref="D21:G21" si="6">D12+D20</f>
        <v>46.59</v>
      </c>
      <c r="E21" s="112">
        <f t="shared" si="6"/>
        <v>47.25</v>
      </c>
      <c r="F21" s="112">
        <f t="shared" si="6"/>
        <v>190.17000000000002</v>
      </c>
      <c r="G21" s="222">
        <f t="shared" si="6"/>
        <v>1407.21</v>
      </c>
      <c r="H21" s="214"/>
      <c r="I21" s="232" t="s">
        <v>46</v>
      </c>
      <c r="J21" s="57"/>
      <c r="K21" s="112">
        <f>K12+K20</f>
        <v>1350</v>
      </c>
      <c r="L21" s="112">
        <f t="shared" ref="L21:O21" si="7">L12+L20</f>
        <v>46.59</v>
      </c>
      <c r="M21" s="112">
        <f t="shared" si="7"/>
        <v>47.25</v>
      </c>
      <c r="N21" s="112">
        <f t="shared" si="7"/>
        <v>190.17000000000002</v>
      </c>
      <c r="O21" s="112">
        <f t="shared" si="7"/>
        <v>1407.21</v>
      </c>
      <c r="P21" s="239"/>
    </row>
    <row r="22" spans="1:16" ht="18.75">
      <c r="A22" s="232" t="s">
        <v>69</v>
      </c>
      <c r="B22" s="114"/>
      <c r="C22" s="115"/>
      <c r="D22" s="240"/>
      <c r="E22" s="240"/>
      <c r="F22" s="240"/>
      <c r="G22" s="241"/>
      <c r="H22" s="242"/>
      <c r="I22" s="232" t="s">
        <v>69</v>
      </c>
      <c r="J22" s="114"/>
      <c r="K22" s="115"/>
      <c r="L22" s="240"/>
      <c r="M22" s="240"/>
      <c r="N22" s="240"/>
      <c r="O22" s="240"/>
      <c r="P22" s="243"/>
    </row>
    <row r="23" spans="1:16" ht="18.75">
      <c r="A23" s="232" t="s">
        <v>66</v>
      </c>
      <c r="B23" s="39" t="s">
        <v>12</v>
      </c>
      <c r="C23" s="43">
        <v>200</v>
      </c>
      <c r="D23" s="44">
        <v>13.38</v>
      </c>
      <c r="E23" s="44">
        <v>14.11</v>
      </c>
      <c r="F23" s="44">
        <v>33.200000000000003</v>
      </c>
      <c r="G23" s="221">
        <v>358.61</v>
      </c>
      <c r="H23" s="213"/>
      <c r="I23" s="232" t="s">
        <v>66</v>
      </c>
      <c r="J23" s="39" t="s">
        <v>12</v>
      </c>
      <c r="K23" s="43">
        <v>200</v>
      </c>
      <c r="L23" s="44">
        <v>13.38</v>
      </c>
      <c r="M23" s="44">
        <v>14.11</v>
      </c>
      <c r="N23" s="44">
        <v>33.200000000000003</v>
      </c>
      <c r="O23" s="47">
        <v>358.61</v>
      </c>
      <c r="P23" s="160">
        <v>492</v>
      </c>
    </row>
    <row r="24" spans="1:16" ht="18.75">
      <c r="A24" s="233"/>
      <c r="B24" s="39" t="s">
        <v>111</v>
      </c>
      <c r="C24" s="46">
        <v>30</v>
      </c>
      <c r="D24" s="47">
        <v>0.72</v>
      </c>
      <c r="E24" s="47">
        <v>2.96</v>
      </c>
      <c r="F24" s="47">
        <v>3.12</v>
      </c>
      <c r="G24" s="221">
        <v>57.72</v>
      </c>
      <c r="H24" s="213"/>
      <c r="I24" s="233"/>
      <c r="J24" s="39" t="s">
        <v>111</v>
      </c>
      <c r="K24" s="46">
        <v>30</v>
      </c>
      <c r="L24" s="47">
        <v>0.72</v>
      </c>
      <c r="M24" s="47">
        <v>2.96</v>
      </c>
      <c r="N24" s="47">
        <v>3.12</v>
      </c>
      <c r="O24" s="47">
        <v>57.72</v>
      </c>
      <c r="P24" s="159">
        <v>94</v>
      </c>
    </row>
    <row r="25" spans="1:16" ht="18.75">
      <c r="A25" s="233"/>
      <c r="B25" s="39" t="s">
        <v>10</v>
      </c>
      <c r="C25" s="43">
        <v>200</v>
      </c>
      <c r="D25" s="44">
        <v>0.19</v>
      </c>
      <c r="E25" s="44">
        <v>0.04</v>
      </c>
      <c r="F25" s="44">
        <v>6.42</v>
      </c>
      <c r="G25" s="220">
        <v>43.9</v>
      </c>
      <c r="H25" s="210"/>
      <c r="I25" s="233"/>
      <c r="J25" s="39" t="s">
        <v>10</v>
      </c>
      <c r="K25" s="43">
        <v>200</v>
      </c>
      <c r="L25" s="44">
        <v>0.19</v>
      </c>
      <c r="M25" s="44">
        <v>0.04</v>
      </c>
      <c r="N25" s="44">
        <v>6.42</v>
      </c>
      <c r="O25" s="44">
        <v>43.9</v>
      </c>
      <c r="P25" s="160" t="s">
        <v>112</v>
      </c>
    </row>
    <row r="26" spans="1:16" ht="18.75">
      <c r="A26" s="233"/>
      <c r="B26" s="39" t="s">
        <v>11</v>
      </c>
      <c r="C26" s="43">
        <v>40</v>
      </c>
      <c r="D26" s="44">
        <v>3.04</v>
      </c>
      <c r="E26" s="44">
        <v>0.32</v>
      </c>
      <c r="F26" s="44">
        <v>23.2</v>
      </c>
      <c r="G26" s="220">
        <v>104.5</v>
      </c>
      <c r="H26" s="210"/>
      <c r="I26" s="233"/>
      <c r="J26" s="39" t="s">
        <v>11</v>
      </c>
      <c r="K26" s="43">
        <v>40</v>
      </c>
      <c r="L26" s="44">
        <v>3.04</v>
      </c>
      <c r="M26" s="44">
        <v>0.32</v>
      </c>
      <c r="N26" s="44">
        <v>23.2</v>
      </c>
      <c r="O26" s="44">
        <v>104.5</v>
      </c>
      <c r="P26" s="160"/>
    </row>
    <row r="27" spans="1:16" ht="18.75">
      <c r="A27" s="233"/>
      <c r="B27" s="92" t="s">
        <v>87</v>
      </c>
      <c r="C27" s="69">
        <v>150</v>
      </c>
      <c r="D27" s="64">
        <v>0.6</v>
      </c>
      <c r="E27" s="64">
        <v>0.6</v>
      </c>
      <c r="F27" s="64">
        <v>6.7</v>
      </c>
      <c r="G27" s="223">
        <v>66.599999999999994</v>
      </c>
      <c r="H27" s="215"/>
      <c r="I27" s="233"/>
      <c r="J27" s="92" t="s">
        <v>87</v>
      </c>
      <c r="K27" s="69">
        <v>150</v>
      </c>
      <c r="L27" s="64">
        <v>0.6</v>
      </c>
      <c r="M27" s="64">
        <v>0.6</v>
      </c>
      <c r="N27" s="64">
        <v>6.7</v>
      </c>
      <c r="O27" s="70">
        <v>66.599999999999994</v>
      </c>
      <c r="P27" s="160">
        <v>97</v>
      </c>
    </row>
    <row r="28" spans="1:16" ht="18.75">
      <c r="A28" s="233"/>
      <c r="B28" s="39"/>
      <c r="C28" s="43"/>
      <c r="D28" s="44"/>
      <c r="E28" s="44"/>
      <c r="F28" s="44"/>
      <c r="G28" s="221"/>
      <c r="H28" s="213"/>
      <c r="I28" s="233"/>
      <c r="J28" s="39"/>
      <c r="K28" s="43"/>
      <c r="L28" s="44"/>
      <c r="M28" s="44"/>
      <c r="N28" s="44"/>
      <c r="O28" s="47"/>
      <c r="P28" s="160"/>
    </row>
    <row r="29" spans="1:16" ht="18.75">
      <c r="A29" s="234" t="s">
        <v>67</v>
      </c>
      <c r="B29" s="48"/>
      <c r="C29" s="49">
        <v>620</v>
      </c>
      <c r="D29" s="50">
        <f>SUM(D23:D28)</f>
        <v>17.930000000000003</v>
      </c>
      <c r="E29" s="50">
        <f>SUM(E23:E28)</f>
        <v>18.03</v>
      </c>
      <c r="F29" s="50">
        <f>SUM(F23:F28)</f>
        <v>72.64</v>
      </c>
      <c r="G29" s="189">
        <f>SUM(G23:G28)</f>
        <v>631.33000000000004</v>
      </c>
      <c r="H29" s="212"/>
      <c r="I29" s="234" t="s">
        <v>67</v>
      </c>
      <c r="J29" s="48"/>
      <c r="K29" s="49">
        <v>620</v>
      </c>
      <c r="L29" s="50">
        <f>SUM(L23:L28)</f>
        <v>17.930000000000003</v>
      </c>
      <c r="M29" s="50">
        <f>SUM(M23:M28)</f>
        <v>18.03</v>
      </c>
      <c r="N29" s="50">
        <f>SUM(N23:N28)</f>
        <v>72.64</v>
      </c>
      <c r="O29" s="50">
        <f>SUM(O23:O28)</f>
        <v>631.33000000000004</v>
      </c>
      <c r="P29" s="239"/>
    </row>
    <row r="30" spans="1:16" ht="18.75">
      <c r="A30" s="235" t="s">
        <v>77</v>
      </c>
      <c r="B30" s="39" t="s">
        <v>32</v>
      </c>
      <c r="C30" s="43">
        <v>200</v>
      </c>
      <c r="D30" s="44">
        <v>4.8</v>
      </c>
      <c r="E30" s="44">
        <v>8.16</v>
      </c>
      <c r="F30" s="44">
        <v>10.4</v>
      </c>
      <c r="G30" s="220">
        <v>195</v>
      </c>
      <c r="H30" s="210"/>
      <c r="I30" s="235" t="s">
        <v>77</v>
      </c>
      <c r="J30" s="39" t="s">
        <v>32</v>
      </c>
      <c r="K30" s="43">
        <v>200</v>
      </c>
      <c r="L30" s="44">
        <v>4.8</v>
      </c>
      <c r="M30" s="44">
        <v>8.16</v>
      </c>
      <c r="N30" s="44">
        <v>10.4</v>
      </c>
      <c r="O30" s="44">
        <v>195</v>
      </c>
      <c r="P30" s="160">
        <v>110</v>
      </c>
    </row>
    <row r="31" spans="1:16" ht="18.75">
      <c r="A31" s="233"/>
      <c r="B31" s="39" t="s">
        <v>56</v>
      </c>
      <c r="C31" s="43">
        <v>220</v>
      </c>
      <c r="D31" s="44">
        <v>15.29</v>
      </c>
      <c r="E31" s="44">
        <v>14.85</v>
      </c>
      <c r="F31" s="44">
        <v>52.29</v>
      </c>
      <c r="G31" s="220">
        <v>356.27</v>
      </c>
      <c r="H31" s="210"/>
      <c r="I31" s="233"/>
      <c r="J31" s="39" t="s">
        <v>56</v>
      </c>
      <c r="K31" s="43">
        <v>220</v>
      </c>
      <c r="L31" s="44">
        <v>15.29</v>
      </c>
      <c r="M31" s="44">
        <v>14.85</v>
      </c>
      <c r="N31" s="44">
        <v>52.29</v>
      </c>
      <c r="O31" s="44">
        <v>356.27</v>
      </c>
      <c r="P31" s="160">
        <v>436</v>
      </c>
    </row>
    <row r="32" spans="1:16" ht="18.75">
      <c r="A32" s="233"/>
      <c r="B32" s="39" t="s">
        <v>118</v>
      </c>
      <c r="C32" s="43">
        <v>40</v>
      </c>
      <c r="D32" s="47">
        <v>0.32</v>
      </c>
      <c r="E32" s="47">
        <v>0.04</v>
      </c>
      <c r="F32" s="47">
        <v>1</v>
      </c>
      <c r="G32" s="221">
        <v>5.66</v>
      </c>
      <c r="H32" s="213"/>
      <c r="I32" s="233"/>
      <c r="J32" s="39" t="s">
        <v>118</v>
      </c>
      <c r="K32" s="43">
        <v>40</v>
      </c>
      <c r="L32" s="47">
        <v>0.32</v>
      </c>
      <c r="M32" s="47">
        <v>0.04</v>
      </c>
      <c r="N32" s="47">
        <v>1</v>
      </c>
      <c r="O32" s="47">
        <v>5.66</v>
      </c>
      <c r="P32" s="160"/>
    </row>
    <row r="33" spans="1:16" ht="18.75">
      <c r="A33" s="237"/>
      <c r="B33" s="45" t="s">
        <v>10</v>
      </c>
      <c r="C33" s="43">
        <v>200</v>
      </c>
      <c r="D33" s="44">
        <v>0.19</v>
      </c>
      <c r="E33" s="44">
        <v>0.04</v>
      </c>
      <c r="F33" s="44">
        <v>6.42</v>
      </c>
      <c r="G33" s="220">
        <v>43.9</v>
      </c>
      <c r="H33" s="210"/>
      <c r="I33" s="237"/>
      <c r="J33" s="45" t="s">
        <v>10</v>
      </c>
      <c r="K33" s="43">
        <v>200</v>
      </c>
      <c r="L33" s="44">
        <v>0.19</v>
      </c>
      <c r="M33" s="44">
        <v>0.04</v>
      </c>
      <c r="N33" s="44">
        <v>6.42</v>
      </c>
      <c r="O33" s="44">
        <v>43.9</v>
      </c>
      <c r="P33" s="160" t="s">
        <v>112</v>
      </c>
    </row>
    <row r="34" spans="1:16" ht="18.75">
      <c r="A34" s="170"/>
      <c r="B34" s="39" t="s">
        <v>11</v>
      </c>
      <c r="C34" s="46">
        <v>40</v>
      </c>
      <c r="D34" s="46">
        <v>3.04</v>
      </c>
      <c r="E34" s="46">
        <v>0.32</v>
      </c>
      <c r="F34" s="46">
        <v>23.2</v>
      </c>
      <c r="G34" s="160">
        <v>104.5</v>
      </c>
      <c r="H34" s="211"/>
      <c r="I34" s="170"/>
      <c r="J34" s="39" t="s">
        <v>11</v>
      </c>
      <c r="K34" s="46">
        <v>40</v>
      </c>
      <c r="L34" s="46">
        <v>3.04</v>
      </c>
      <c r="M34" s="46">
        <v>0.32</v>
      </c>
      <c r="N34" s="46">
        <v>23.2</v>
      </c>
      <c r="O34" s="46">
        <v>104.5</v>
      </c>
      <c r="P34" s="160"/>
    </row>
    <row r="35" spans="1:16" ht="18.75">
      <c r="A35" s="228"/>
      <c r="B35" s="141"/>
      <c r="C35" s="140"/>
      <c r="D35" s="47"/>
      <c r="E35" s="47"/>
      <c r="F35" s="47"/>
      <c r="G35" s="229"/>
      <c r="H35" s="230"/>
      <c r="I35" s="228"/>
      <c r="J35" s="141"/>
      <c r="K35" s="140"/>
      <c r="L35" s="47"/>
      <c r="M35" s="47"/>
      <c r="N35" s="47"/>
      <c r="O35" s="154"/>
      <c r="P35" s="231"/>
    </row>
    <row r="36" spans="1:16" ht="18.75">
      <c r="A36" s="232" t="s">
        <v>78</v>
      </c>
      <c r="B36" s="48"/>
      <c r="C36" s="112">
        <f>SUM(C30:C35)</f>
        <v>700</v>
      </c>
      <c r="D36" s="112">
        <f t="shared" ref="D36:G36" si="8">SUM(D30:D35)</f>
        <v>23.64</v>
      </c>
      <c r="E36" s="112">
        <f t="shared" si="8"/>
        <v>23.409999999999997</v>
      </c>
      <c r="F36" s="112">
        <f t="shared" si="8"/>
        <v>93.31</v>
      </c>
      <c r="G36" s="222">
        <f t="shared" si="8"/>
        <v>705.32999999999993</v>
      </c>
      <c r="H36" s="214"/>
      <c r="I36" s="232" t="s">
        <v>78</v>
      </c>
      <c r="J36" s="48"/>
      <c r="K36" s="112">
        <f>SUM(K30:K35)</f>
        <v>700</v>
      </c>
      <c r="L36" s="112">
        <f t="shared" ref="L36:O36" si="9">SUM(L30:L35)</f>
        <v>23.64</v>
      </c>
      <c r="M36" s="112">
        <f t="shared" si="9"/>
        <v>23.409999999999997</v>
      </c>
      <c r="N36" s="112">
        <f t="shared" si="9"/>
        <v>93.31</v>
      </c>
      <c r="O36" s="112">
        <f t="shared" si="9"/>
        <v>705.32999999999993</v>
      </c>
      <c r="P36" s="239"/>
    </row>
    <row r="37" spans="1:16" ht="18.75">
      <c r="A37" s="232" t="s">
        <v>46</v>
      </c>
      <c r="B37" s="57"/>
      <c r="C37" s="49">
        <f>C36+C29</f>
        <v>1320</v>
      </c>
      <c r="D37" s="49">
        <f t="shared" ref="D37:G37" si="10">D36+D29</f>
        <v>41.570000000000007</v>
      </c>
      <c r="E37" s="49">
        <f t="shared" si="10"/>
        <v>41.44</v>
      </c>
      <c r="F37" s="49">
        <f t="shared" si="10"/>
        <v>165.95</v>
      </c>
      <c r="G37" s="239">
        <f t="shared" si="10"/>
        <v>1336.6599999999999</v>
      </c>
      <c r="H37" s="244"/>
      <c r="I37" s="232" t="s">
        <v>46</v>
      </c>
      <c r="J37" s="57"/>
      <c r="K37" s="49">
        <f>K36+K29</f>
        <v>1320</v>
      </c>
      <c r="L37" s="49">
        <f t="shared" ref="L37:O37" si="11">L36+L29</f>
        <v>41.570000000000007</v>
      </c>
      <c r="M37" s="49">
        <f t="shared" si="11"/>
        <v>41.44</v>
      </c>
      <c r="N37" s="49">
        <f t="shared" si="11"/>
        <v>165.95</v>
      </c>
      <c r="O37" s="49">
        <f t="shared" si="11"/>
        <v>1336.6599999999999</v>
      </c>
      <c r="P37" s="239"/>
    </row>
    <row r="38" spans="1:16" ht="18.75">
      <c r="A38" s="232" t="s">
        <v>70</v>
      </c>
      <c r="B38" s="57"/>
      <c r="C38" s="112"/>
      <c r="D38" s="113"/>
      <c r="E38" s="113"/>
      <c r="F38" s="113"/>
      <c r="G38" s="224"/>
      <c r="H38" s="216"/>
      <c r="I38" s="232" t="s">
        <v>70</v>
      </c>
      <c r="J38" s="57"/>
      <c r="K38" s="112"/>
      <c r="L38" s="113"/>
      <c r="M38" s="113"/>
      <c r="N38" s="113"/>
      <c r="O38" s="113"/>
      <c r="P38" s="239"/>
    </row>
    <row r="39" spans="1:16" ht="37.5">
      <c r="A39" s="232" t="s">
        <v>66</v>
      </c>
      <c r="B39" s="65" t="s">
        <v>113</v>
      </c>
      <c r="C39" s="66">
        <v>150</v>
      </c>
      <c r="D39" s="64">
        <v>4.12</v>
      </c>
      <c r="E39" s="64">
        <v>3.4</v>
      </c>
      <c r="F39" s="64">
        <v>24.65</v>
      </c>
      <c r="G39" s="219">
        <v>160.66999999999999</v>
      </c>
      <c r="H39" s="209"/>
      <c r="I39" s="232" t="s">
        <v>66</v>
      </c>
      <c r="J39" s="65" t="s">
        <v>113</v>
      </c>
      <c r="K39" s="66">
        <v>150</v>
      </c>
      <c r="L39" s="64">
        <v>4.12</v>
      </c>
      <c r="M39" s="64">
        <v>3.4</v>
      </c>
      <c r="N39" s="64">
        <v>24.65</v>
      </c>
      <c r="O39" s="64">
        <v>160.66999999999999</v>
      </c>
      <c r="P39" s="159">
        <v>160</v>
      </c>
    </row>
    <row r="40" spans="1:16" ht="37.5">
      <c r="A40" s="233"/>
      <c r="B40" s="65" t="s">
        <v>114</v>
      </c>
      <c r="C40" s="66">
        <v>130</v>
      </c>
      <c r="D40" s="64">
        <v>9.52</v>
      </c>
      <c r="E40" s="64">
        <v>10.55</v>
      </c>
      <c r="F40" s="64">
        <v>9.48</v>
      </c>
      <c r="G40" s="219">
        <v>333.67</v>
      </c>
      <c r="H40" s="209"/>
      <c r="I40" s="233"/>
      <c r="J40" s="65" t="s">
        <v>114</v>
      </c>
      <c r="K40" s="66">
        <v>130</v>
      </c>
      <c r="L40" s="64">
        <v>9.52</v>
      </c>
      <c r="M40" s="64">
        <v>10.55</v>
      </c>
      <c r="N40" s="64">
        <v>9.48</v>
      </c>
      <c r="O40" s="64">
        <v>333.67</v>
      </c>
      <c r="P40" s="159">
        <v>362</v>
      </c>
    </row>
    <row r="41" spans="1:16" ht="18.75">
      <c r="A41" s="233"/>
      <c r="B41" s="39" t="s">
        <v>115</v>
      </c>
      <c r="C41" s="43">
        <v>20</v>
      </c>
      <c r="D41" s="44">
        <v>0</v>
      </c>
      <c r="E41" s="44">
        <v>0</v>
      </c>
      <c r="F41" s="44">
        <v>12</v>
      </c>
      <c r="G41" s="220">
        <v>48</v>
      </c>
      <c r="H41" s="210"/>
      <c r="I41" s="233"/>
      <c r="J41" s="39" t="s">
        <v>115</v>
      </c>
      <c r="K41" s="43">
        <v>20</v>
      </c>
      <c r="L41" s="44">
        <v>0</v>
      </c>
      <c r="M41" s="44">
        <v>0</v>
      </c>
      <c r="N41" s="44">
        <v>12</v>
      </c>
      <c r="O41" s="44">
        <v>48</v>
      </c>
      <c r="P41" s="160"/>
    </row>
    <row r="42" spans="1:16" ht="18.75">
      <c r="A42" s="233"/>
      <c r="B42" s="39" t="s">
        <v>10</v>
      </c>
      <c r="C42" s="43">
        <v>200</v>
      </c>
      <c r="D42" s="44">
        <v>0.19</v>
      </c>
      <c r="E42" s="44">
        <v>0.04</v>
      </c>
      <c r="F42" s="44">
        <v>6.42</v>
      </c>
      <c r="G42" s="220">
        <v>43.9</v>
      </c>
      <c r="H42" s="210"/>
      <c r="I42" s="233"/>
      <c r="J42" s="39" t="s">
        <v>10</v>
      </c>
      <c r="K42" s="43">
        <v>200</v>
      </c>
      <c r="L42" s="44">
        <v>0.19</v>
      </c>
      <c r="M42" s="44">
        <v>0.04</v>
      </c>
      <c r="N42" s="44">
        <v>6.42</v>
      </c>
      <c r="O42" s="44">
        <v>43.9</v>
      </c>
      <c r="P42" s="160" t="s">
        <v>112</v>
      </c>
    </row>
    <row r="43" spans="1:16" ht="18.75">
      <c r="A43" s="234" t="s">
        <v>67</v>
      </c>
      <c r="B43" s="48"/>
      <c r="C43" s="49">
        <v>500</v>
      </c>
      <c r="D43" s="50">
        <f>SUM(D39:D42)</f>
        <v>13.83</v>
      </c>
      <c r="E43" s="50">
        <f>SUM(E39:E42)</f>
        <v>13.99</v>
      </c>
      <c r="F43" s="50">
        <f>SUM(F39:F42)</f>
        <v>52.55</v>
      </c>
      <c r="G43" s="189">
        <f>SUM(G39:G42)</f>
        <v>586.24</v>
      </c>
      <c r="H43" s="212"/>
      <c r="I43" s="234" t="s">
        <v>67</v>
      </c>
      <c r="J43" s="48"/>
      <c r="K43" s="49">
        <v>500</v>
      </c>
      <c r="L43" s="50">
        <f>SUM(L39:L42)</f>
        <v>13.83</v>
      </c>
      <c r="M43" s="50">
        <f>SUM(M39:M42)</f>
        <v>13.99</v>
      </c>
      <c r="N43" s="50">
        <f>SUM(N39:N42)</f>
        <v>52.55</v>
      </c>
      <c r="O43" s="50">
        <f>SUM(O39:O42)</f>
        <v>586.24</v>
      </c>
      <c r="P43" s="160"/>
    </row>
    <row r="44" spans="1:16" ht="18.75">
      <c r="A44" s="232" t="s">
        <v>77</v>
      </c>
      <c r="B44" s="65" t="s">
        <v>95</v>
      </c>
      <c r="C44" s="66">
        <v>200</v>
      </c>
      <c r="D44" s="70">
        <v>1.92</v>
      </c>
      <c r="E44" s="70">
        <v>5.04</v>
      </c>
      <c r="F44" s="70">
        <v>10.3</v>
      </c>
      <c r="G44" s="223">
        <v>194.2</v>
      </c>
      <c r="H44" s="215"/>
      <c r="I44" s="232" t="s">
        <v>77</v>
      </c>
      <c r="J44" s="65" t="s">
        <v>95</v>
      </c>
      <c r="K44" s="66">
        <v>200</v>
      </c>
      <c r="L44" s="70">
        <v>1.92</v>
      </c>
      <c r="M44" s="70">
        <v>5.04</v>
      </c>
      <c r="N44" s="70">
        <v>10.3</v>
      </c>
      <c r="O44" s="70">
        <v>194.2</v>
      </c>
      <c r="P44" s="160" t="s">
        <v>96</v>
      </c>
    </row>
    <row r="45" spans="1:16" ht="37.5" customHeight="1">
      <c r="A45" s="233"/>
      <c r="B45" s="65" t="s">
        <v>22</v>
      </c>
      <c r="C45" s="46" t="s">
        <v>23</v>
      </c>
      <c r="D45" s="47">
        <v>14.47</v>
      </c>
      <c r="E45" s="47">
        <v>13.3</v>
      </c>
      <c r="F45" s="47">
        <v>34.04</v>
      </c>
      <c r="G45" s="221">
        <v>194.8</v>
      </c>
      <c r="H45" s="213"/>
      <c r="I45" s="233"/>
      <c r="J45" s="65" t="s">
        <v>22</v>
      </c>
      <c r="K45" s="46" t="s">
        <v>23</v>
      </c>
      <c r="L45" s="47">
        <v>14.47</v>
      </c>
      <c r="M45" s="47">
        <v>13.3</v>
      </c>
      <c r="N45" s="47">
        <v>34.04</v>
      </c>
      <c r="O45" s="47">
        <v>194.8</v>
      </c>
      <c r="P45" s="160">
        <v>374</v>
      </c>
    </row>
    <row r="46" spans="1:16" ht="18.75">
      <c r="A46" s="233"/>
      <c r="B46" s="39" t="s">
        <v>24</v>
      </c>
      <c r="C46" s="43">
        <v>150</v>
      </c>
      <c r="D46" s="44">
        <v>3.8</v>
      </c>
      <c r="E46" s="44">
        <v>6.8</v>
      </c>
      <c r="F46" s="44">
        <v>22.21</v>
      </c>
      <c r="G46" s="220">
        <v>181.4</v>
      </c>
      <c r="H46" s="210"/>
      <c r="I46" s="233"/>
      <c r="J46" s="39" t="s">
        <v>24</v>
      </c>
      <c r="K46" s="43">
        <v>150</v>
      </c>
      <c r="L46" s="44">
        <v>3.8</v>
      </c>
      <c r="M46" s="44">
        <v>6.8</v>
      </c>
      <c r="N46" s="44">
        <v>22.21</v>
      </c>
      <c r="O46" s="44">
        <v>181.4</v>
      </c>
      <c r="P46" s="160">
        <v>520</v>
      </c>
    </row>
    <row r="47" spans="1:16" ht="18.75">
      <c r="A47" s="237"/>
      <c r="B47" s="145" t="s">
        <v>110</v>
      </c>
      <c r="C47" s="146">
        <v>25</v>
      </c>
      <c r="D47" s="44">
        <v>0.28000000000000003</v>
      </c>
      <c r="E47" s="44">
        <v>0.05</v>
      </c>
      <c r="F47" s="44">
        <v>0.95</v>
      </c>
      <c r="G47" s="160">
        <v>5.33</v>
      </c>
      <c r="H47" s="211"/>
      <c r="I47" s="237"/>
      <c r="J47" s="145" t="s">
        <v>110</v>
      </c>
      <c r="K47" s="146">
        <v>25</v>
      </c>
      <c r="L47" s="44">
        <v>0.28000000000000003</v>
      </c>
      <c r="M47" s="44">
        <v>0.05</v>
      </c>
      <c r="N47" s="44">
        <v>0.95</v>
      </c>
      <c r="O47" s="46">
        <v>5.33</v>
      </c>
      <c r="P47" s="159"/>
    </row>
    <row r="48" spans="1:16" ht="18.75">
      <c r="A48" s="170"/>
      <c r="B48" s="45" t="s">
        <v>36</v>
      </c>
      <c r="C48" s="46">
        <v>200</v>
      </c>
      <c r="D48" s="46">
        <v>0.12</v>
      </c>
      <c r="E48" s="46">
        <v>0.02</v>
      </c>
      <c r="F48" s="46">
        <v>6.74</v>
      </c>
      <c r="G48" s="160">
        <v>78</v>
      </c>
      <c r="H48" s="211"/>
      <c r="I48" s="170"/>
      <c r="J48" s="45" t="s">
        <v>36</v>
      </c>
      <c r="K48" s="46">
        <v>200</v>
      </c>
      <c r="L48" s="46">
        <v>0.12</v>
      </c>
      <c r="M48" s="46">
        <v>0.02</v>
      </c>
      <c r="N48" s="46">
        <v>6.74</v>
      </c>
      <c r="O48" s="46">
        <v>78</v>
      </c>
      <c r="P48" s="160">
        <v>699</v>
      </c>
    </row>
    <row r="49" spans="1:16" ht="18.75">
      <c r="A49" s="245"/>
      <c r="B49" s="145" t="s">
        <v>11</v>
      </c>
      <c r="C49" s="43">
        <v>42</v>
      </c>
      <c r="D49" s="47">
        <v>3.2</v>
      </c>
      <c r="E49" s="47">
        <v>0.34</v>
      </c>
      <c r="F49" s="47">
        <v>24.36</v>
      </c>
      <c r="G49" s="220">
        <v>109.72</v>
      </c>
      <c r="H49" s="210"/>
      <c r="I49" s="245"/>
      <c r="J49" s="145" t="s">
        <v>11</v>
      </c>
      <c r="K49" s="43">
        <v>42</v>
      </c>
      <c r="L49" s="47">
        <v>3.2</v>
      </c>
      <c r="M49" s="47">
        <v>0.34</v>
      </c>
      <c r="N49" s="47">
        <v>24.36</v>
      </c>
      <c r="O49" s="44">
        <v>109.72</v>
      </c>
      <c r="P49" s="246"/>
    </row>
    <row r="50" spans="1:16" ht="18.75">
      <c r="A50" s="232" t="s">
        <v>78</v>
      </c>
      <c r="B50" s="57"/>
      <c r="C50" s="112">
        <v>752</v>
      </c>
      <c r="D50" s="113">
        <f t="shared" ref="D50:G50" si="12">SUM(D44:D49)</f>
        <v>23.790000000000003</v>
      </c>
      <c r="E50" s="113">
        <f t="shared" si="12"/>
        <v>25.55</v>
      </c>
      <c r="F50" s="113">
        <f t="shared" si="12"/>
        <v>98.600000000000009</v>
      </c>
      <c r="G50" s="224">
        <f t="shared" si="12"/>
        <v>763.45</v>
      </c>
      <c r="H50" s="216"/>
      <c r="I50" s="232" t="s">
        <v>78</v>
      </c>
      <c r="J50" s="57"/>
      <c r="K50" s="112">
        <v>752</v>
      </c>
      <c r="L50" s="113">
        <f t="shared" ref="L50:O50" si="13">SUM(L44:L49)</f>
        <v>23.790000000000003</v>
      </c>
      <c r="M50" s="113">
        <f t="shared" si="13"/>
        <v>25.55</v>
      </c>
      <c r="N50" s="113">
        <f t="shared" si="13"/>
        <v>98.600000000000009</v>
      </c>
      <c r="O50" s="113">
        <f t="shared" si="13"/>
        <v>763.45</v>
      </c>
      <c r="P50" s="239"/>
    </row>
    <row r="51" spans="1:16" ht="18.75">
      <c r="A51" s="232" t="s">
        <v>46</v>
      </c>
      <c r="B51" s="57"/>
      <c r="C51" s="112">
        <f>C50+C43</f>
        <v>1252</v>
      </c>
      <c r="D51" s="112">
        <f>D50+D43</f>
        <v>37.620000000000005</v>
      </c>
      <c r="E51" s="112">
        <f>E50+E43</f>
        <v>39.54</v>
      </c>
      <c r="F51" s="112">
        <f>F50+F43</f>
        <v>151.15</v>
      </c>
      <c r="G51" s="222">
        <f>G50+G43</f>
        <v>1349.69</v>
      </c>
      <c r="H51" s="214"/>
      <c r="I51" s="232" t="s">
        <v>46</v>
      </c>
      <c r="J51" s="57"/>
      <c r="K51" s="112">
        <f>K50+K43</f>
        <v>1252</v>
      </c>
      <c r="L51" s="112">
        <f>L50+L43</f>
        <v>37.620000000000005</v>
      </c>
      <c r="M51" s="112">
        <f>M50+M43</f>
        <v>39.54</v>
      </c>
      <c r="N51" s="112">
        <f>N50+N43</f>
        <v>151.15</v>
      </c>
      <c r="O51" s="112">
        <f>O50+O43</f>
        <v>1349.69</v>
      </c>
      <c r="P51" s="239"/>
    </row>
    <row r="52" spans="1:16" ht="18.75">
      <c r="A52" s="235" t="s">
        <v>71</v>
      </c>
      <c r="B52" s="114"/>
      <c r="C52" s="247"/>
      <c r="D52" s="240"/>
      <c r="E52" s="240"/>
      <c r="F52" s="240"/>
      <c r="G52" s="241"/>
      <c r="H52" s="242"/>
      <c r="I52" s="235" t="s">
        <v>71</v>
      </c>
      <c r="J52" s="114"/>
      <c r="K52" s="247"/>
      <c r="L52" s="240"/>
      <c r="M52" s="240"/>
      <c r="N52" s="240"/>
      <c r="O52" s="240"/>
      <c r="P52" s="243"/>
    </row>
    <row r="53" spans="1:16" ht="18.75">
      <c r="A53" s="232" t="s">
        <v>66</v>
      </c>
      <c r="B53" s="39" t="s">
        <v>79</v>
      </c>
      <c r="C53" s="43" t="s">
        <v>18</v>
      </c>
      <c r="D53" s="64">
        <v>9.81</v>
      </c>
      <c r="E53" s="44">
        <v>5.01</v>
      </c>
      <c r="F53" s="44">
        <v>19.239999999999998</v>
      </c>
      <c r="G53" s="220">
        <v>154.88</v>
      </c>
      <c r="H53" s="210"/>
      <c r="I53" s="232" t="s">
        <v>66</v>
      </c>
      <c r="J53" s="39" t="s">
        <v>79</v>
      </c>
      <c r="K53" s="43" t="s">
        <v>18</v>
      </c>
      <c r="L53" s="64">
        <v>9.81</v>
      </c>
      <c r="M53" s="44">
        <v>5.01</v>
      </c>
      <c r="N53" s="44">
        <v>19.239999999999998</v>
      </c>
      <c r="O53" s="44">
        <v>154.88</v>
      </c>
      <c r="P53" s="160">
        <v>433</v>
      </c>
    </row>
    <row r="54" spans="1:16" ht="37.5">
      <c r="A54" s="233"/>
      <c r="B54" s="39" t="s">
        <v>13</v>
      </c>
      <c r="C54" s="43">
        <v>150</v>
      </c>
      <c r="D54" s="47">
        <v>5.32</v>
      </c>
      <c r="E54" s="47">
        <v>4.92</v>
      </c>
      <c r="F54" s="47">
        <v>32.799999999999997</v>
      </c>
      <c r="G54" s="221">
        <v>219.5</v>
      </c>
      <c r="H54" s="213"/>
      <c r="I54" s="233"/>
      <c r="J54" s="39" t="s">
        <v>13</v>
      </c>
      <c r="K54" s="43">
        <v>150</v>
      </c>
      <c r="L54" s="47">
        <v>5.32</v>
      </c>
      <c r="M54" s="47">
        <v>4.92</v>
      </c>
      <c r="N54" s="47">
        <v>32.799999999999997</v>
      </c>
      <c r="O54" s="47">
        <v>219.5</v>
      </c>
      <c r="P54" s="160">
        <v>332</v>
      </c>
    </row>
    <row r="55" spans="1:16" ht="37.5">
      <c r="A55" s="236"/>
      <c r="B55" s="39" t="s">
        <v>116</v>
      </c>
      <c r="C55" s="46">
        <v>30</v>
      </c>
      <c r="D55" s="47">
        <v>0.65</v>
      </c>
      <c r="E55" s="47">
        <v>3.02</v>
      </c>
      <c r="F55" s="47">
        <v>1.1000000000000001</v>
      </c>
      <c r="G55" s="221">
        <v>36.700000000000003</v>
      </c>
      <c r="H55" s="213"/>
      <c r="I55" s="236"/>
      <c r="J55" s="39" t="s">
        <v>116</v>
      </c>
      <c r="K55" s="46">
        <v>30</v>
      </c>
      <c r="L55" s="47">
        <v>0.65</v>
      </c>
      <c r="M55" s="47">
        <v>3.02</v>
      </c>
      <c r="N55" s="47">
        <v>1.1000000000000001</v>
      </c>
      <c r="O55" s="47">
        <v>36.700000000000003</v>
      </c>
      <c r="P55" s="159" t="s">
        <v>117</v>
      </c>
    </row>
    <row r="56" spans="1:16" ht="18.75">
      <c r="A56" s="233"/>
      <c r="B56" s="39" t="s">
        <v>10</v>
      </c>
      <c r="C56" s="43">
        <v>200</v>
      </c>
      <c r="D56" s="44">
        <v>0.19</v>
      </c>
      <c r="E56" s="44">
        <v>0.04</v>
      </c>
      <c r="F56" s="44">
        <v>6.42</v>
      </c>
      <c r="G56" s="220">
        <v>43.9</v>
      </c>
      <c r="H56" s="210"/>
      <c r="I56" s="233"/>
      <c r="J56" s="39" t="s">
        <v>10</v>
      </c>
      <c r="K56" s="43">
        <v>200</v>
      </c>
      <c r="L56" s="44">
        <v>0.19</v>
      </c>
      <c r="M56" s="44">
        <v>0.04</v>
      </c>
      <c r="N56" s="44">
        <v>6.42</v>
      </c>
      <c r="O56" s="44">
        <v>43.9</v>
      </c>
      <c r="P56" s="160" t="s">
        <v>112</v>
      </c>
    </row>
    <row r="57" spans="1:16" ht="18.75">
      <c r="A57" s="233"/>
      <c r="B57" s="39" t="s">
        <v>11</v>
      </c>
      <c r="C57" s="43">
        <v>40</v>
      </c>
      <c r="D57" s="44">
        <v>3.04</v>
      </c>
      <c r="E57" s="44">
        <v>0.32</v>
      </c>
      <c r="F57" s="44">
        <v>23.2</v>
      </c>
      <c r="G57" s="220">
        <v>104.5</v>
      </c>
      <c r="H57" s="210"/>
      <c r="I57" s="233"/>
      <c r="J57" s="39" t="s">
        <v>11</v>
      </c>
      <c r="K57" s="43">
        <v>40</v>
      </c>
      <c r="L57" s="44">
        <v>3.04</v>
      </c>
      <c r="M57" s="44">
        <v>0.32</v>
      </c>
      <c r="N57" s="44">
        <v>23.2</v>
      </c>
      <c r="O57" s="44">
        <v>104.5</v>
      </c>
      <c r="P57" s="160"/>
    </row>
    <row r="58" spans="1:16" ht="18.75">
      <c r="A58" s="233"/>
      <c r="B58" s="39" t="s">
        <v>48</v>
      </c>
      <c r="C58" s="43">
        <v>10</v>
      </c>
      <c r="D58" s="44">
        <v>0.08</v>
      </c>
      <c r="E58" s="44">
        <v>6.12</v>
      </c>
      <c r="F58" s="44">
        <v>0.13</v>
      </c>
      <c r="G58" s="221">
        <v>66</v>
      </c>
      <c r="H58" s="213"/>
      <c r="I58" s="233"/>
      <c r="J58" s="39" t="s">
        <v>48</v>
      </c>
      <c r="K58" s="43">
        <v>10</v>
      </c>
      <c r="L58" s="44">
        <v>0.08</v>
      </c>
      <c r="M58" s="44">
        <v>6.12</v>
      </c>
      <c r="N58" s="44">
        <v>0.13</v>
      </c>
      <c r="O58" s="47">
        <v>66</v>
      </c>
      <c r="P58" s="160">
        <v>96</v>
      </c>
    </row>
    <row r="59" spans="1:16" ht="18.75">
      <c r="A59" s="234" t="s">
        <v>67</v>
      </c>
      <c r="B59" s="48"/>
      <c r="C59" s="49">
        <v>530</v>
      </c>
      <c r="D59" s="50">
        <f>SUM(D53:D58)</f>
        <v>19.09</v>
      </c>
      <c r="E59" s="50">
        <f>SUM(E53:E58)</f>
        <v>19.43</v>
      </c>
      <c r="F59" s="50">
        <f>SUM(F53:F58)</f>
        <v>82.889999999999986</v>
      </c>
      <c r="G59" s="189">
        <f>SUM(G53:G58)</f>
        <v>625.48</v>
      </c>
      <c r="H59" s="212"/>
      <c r="I59" s="234" t="s">
        <v>67</v>
      </c>
      <c r="J59" s="48"/>
      <c r="K59" s="49">
        <v>530</v>
      </c>
      <c r="L59" s="50">
        <f>SUM(L53:L58)</f>
        <v>19.09</v>
      </c>
      <c r="M59" s="50">
        <f>SUM(M53:M58)</f>
        <v>19.43</v>
      </c>
      <c r="N59" s="50">
        <f>SUM(N53:N58)</f>
        <v>82.889999999999986</v>
      </c>
      <c r="O59" s="50">
        <f>SUM(O53:O58)</f>
        <v>625.48</v>
      </c>
      <c r="P59" s="239"/>
    </row>
    <row r="60" spans="1:16" ht="18.75">
      <c r="A60" s="232" t="s">
        <v>77</v>
      </c>
      <c r="B60" s="39" t="s">
        <v>33</v>
      </c>
      <c r="C60" s="46">
        <v>200</v>
      </c>
      <c r="D60" s="47">
        <v>5.17</v>
      </c>
      <c r="E60" s="47">
        <v>2.77</v>
      </c>
      <c r="F60" s="47">
        <v>34.659999999999997</v>
      </c>
      <c r="G60" s="221">
        <v>119.6</v>
      </c>
      <c r="H60" s="213"/>
      <c r="I60" s="232" t="s">
        <v>77</v>
      </c>
      <c r="J60" s="39" t="s">
        <v>33</v>
      </c>
      <c r="K60" s="46">
        <v>200</v>
      </c>
      <c r="L60" s="47">
        <v>5.17</v>
      </c>
      <c r="M60" s="47">
        <v>2.77</v>
      </c>
      <c r="N60" s="47">
        <v>34.659999999999997</v>
      </c>
      <c r="O60" s="47">
        <v>119.6</v>
      </c>
      <c r="P60" s="160">
        <v>148</v>
      </c>
    </row>
    <row r="61" spans="1:16" ht="18.75">
      <c r="A61" s="233"/>
      <c r="B61" s="39" t="s">
        <v>106</v>
      </c>
      <c r="C61" s="43">
        <v>90</v>
      </c>
      <c r="D61" s="44">
        <v>17.75</v>
      </c>
      <c r="E61" s="44">
        <v>19.16</v>
      </c>
      <c r="F61" s="44">
        <v>12.31</v>
      </c>
      <c r="G61" s="220">
        <v>186</v>
      </c>
      <c r="H61" s="210"/>
      <c r="I61" s="233"/>
      <c r="J61" s="39" t="s">
        <v>106</v>
      </c>
      <c r="K61" s="43">
        <v>90</v>
      </c>
      <c r="L61" s="44">
        <v>17.75</v>
      </c>
      <c r="M61" s="44">
        <v>19.16</v>
      </c>
      <c r="N61" s="44">
        <v>12.31</v>
      </c>
      <c r="O61" s="44">
        <v>186</v>
      </c>
      <c r="P61" s="160">
        <v>437</v>
      </c>
    </row>
    <row r="62" spans="1:16" ht="18.75">
      <c r="A62" s="233"/>
      <c r="B62" s="39" t="s">
        <v>20</v>
      </c>
      <c r="C62" s="43">
        <v>150</v>
      </c>
      <c r="D62" s="44">
        <v>2.88</v>
      </c>
      <c r="E62" s="44">
        <v>3.86</v>
      </c>
      <c r="F62" s="44">
        <v>29.15</v>
      </c>
      <c r="G62" s="220">
        <v>215.63</v>
      </c>
      <c r="H62" s="210"/>
      <c r="I62" s="233"/>
      <c r="J62" s="39" t="s">
        <v>20</v>
      </c>
      <c r="K62" s="43">
        <v>150</v>
      </c>
      <c r="L62" s="44">
        <v>2.88</v>
      </c>
      <c r="M62" s="44">
        <v>3.86</v>
      </c>
      <c r="N62" s="44">
        <v>29.15</v>
      </c>
      <c r="O62" s="44">
        <v>215.63</v>
      </c>
      <c r="P62" s="160">
        <v>512</v>
      </c>
    </row>
    <row r="63" spans="1:16" ht="18.75">
      <c r="A63" s="237"/>
      <c r="B63" s="39" t="s">
        <v>122</v>
      </c>
      <c r="C63" s="46">
        <v>30</v>
      </c>
      <c r="D63" s="47">
        <v>0.4</v>
      </c>
      <c r="E63" s="47">
        <v>2</v>
      </c>
      <c r="F63" s="47">
        <v>2.0499999999999998</v>
      </c>
      <c r="G63" s="221">
        <v>18.8</v>
      </c>
      <c r="H63" s="213"/>
      <c r="I63" s="237"/>
      <c r="J63" s="39" t="s">
        <v>122</v>
      </c>
      <c r="K63" s="46">
        <v>30</v>
      </c>
      <c r="L63" s="47">
        <v>0.4</v>
      </c>
      <c r="M63" s="47">
        <v>2</v>
      </c>
      <c r="N63" s="47">
        <v>2.0499999999999998</v>
      </c>
      <c r="O63" s="47">
        <v>18.8</v>
      </c>
      <c r="P63" s="160" t="s">
        <v>123</v>
      </c>
    </row>
    <row r="64" spans="1:16" ht="18.75">
      <c r="A64" s="170"/>
      <c r="B64" s="39" t="s">
        <v>43</v>
      </c>
      <c r="C64" s="46">
        <v>200</v>
      </c>
      <c r="D64" s="46">
        <v>0.47</v>
      </c>
      <c r="E64" s="46">
        <v>0</v>
      </c>
      <c r="F64" s="46">
        <v>19.78</v>
      </c>
      <c r="G64" s="160">
        <v>112.68</v>
      </c>
      <c r="H64" s="211"/>
      <c r="I64" s="170"/>
      <c r="J64" s="39" t="s">
        <v>43</v>
      </c>
      <c r="K64" s="46">
        <v>200</v>
      </c>
      <c r="L64" s="46">
        <v>0.47</v>
      </c>
      <c r="M64" s="46">
        <v>0</v>
      </c>
      <c r="N64" s="46">
        <v>19.78</v>
      </c>
      <c r="O64" s="46">
        <v>112.68</v>
      </c>
      <c r="P64" s="160">
        <v>639</v>
      </c>
    </row>
    <row r="65" spans="1:16" ht="18.75">
      <c r="A65" s="245"/>
      <c r="B65" s="145" t="s">
        <v>11</v>
      </c>
      <c r="C65" s="43">
        <v>30</v>
      </c>
      <c r="D65" s="44">
        <v>2.2799999999999998</v>
      </c>
      <c r="E65" s="44">
        <v>0.24</v>
      </c>
      <c r="F65" s="29">
        <v>17.399999999999999</v>
      </c>
      <c r="G65" s="220">
        <v>78.38</v>
      </c>
      <c r="H65" s="210"/>
      <c r="I65" s="245"/>
      <c r="J65" s="145" t="s">
        <v>11</v>
      </c>
      <c r="K65" s="43">
        <v>30</v>
      </c>
      <c r="L65" s="44">
        <v>2.2799999999999998</v>
      </c>
      <c r="M65" s="44">
        <v>0.24</v>
      </c>
      <c r="N65" s="29">
        <v>17.399999999999999</v>
      </c>
      <c r="O65" s="44">
        <v>78.38</v>
      </c>
      <c r="P65" s="231"/>
    </row>
    <row r="66" spans="1:16" ht="18.75">
      <c r="A66" s="232" t="s">
        <v>78</v>
      </c>
      <c r="B66" s="57"/>
      <c r="C66" s="49">
        <f>SUM(C60:C65)</f>
        <v>700</v>
      </c>
      <c r="D66" s="49">
        <f t="shared" ref="D66:G66" si="14">SUM(D60:D65)</f>
        <v>28.95</v>
      </c>
      <c r="E66" s="49">
        <f t="shared" si="14"/>
        <v>28.029999999999998</v>
      </c>
      <c r="F66" s="49">
        <f t="shared" si="14"/>
        <v>115.35</v>
      </c>
      <c r="G66" s="239">
        <f t="shared" si="14"/>
        <v>731.09</v>
      </c>
      <c r="H66" s="244"/>
      <c r="I66" s="232" t="s">
        <v>78</v>
      </c>
      <c r="J66" s="57"/>
      <c r="K66" s="49">
        <f>SUM(K60:K65)</f>
        <v>700</v>
      </c>
      <c r="L66" s="49">
        <f t="shared" ref="L66:O66" si="15">SUM(L60:L65)</f>
        <v>28.95</v>
      </c>
      <c r="M66" s="49">
        <f t="shared" si="15"/>
        <v>28.029999999999998</v>
      </c>
      <c r="N66" s="49">
        <f t="shared" si="15"/>
        <v>115.35</v>
      </c>
      <c r="O66" s="49">
        <f t="shared" si="15"/>
        <v>731.09</v>
      </c>
      <c r="P66" s="239"/>
    </row>
    <row r="67" spans="1:16" ht="18.75">
      <c r="A67" s="232" t="s">
        <v>46</v>
      </c>
      <c r="B67" s="57"/>
      <c r="C67" s="112">
        <f>C66+C59</f>
        <v>1230</v>
      </c>
      <c r="D67" s="112">
        <f t="shared" ref="D67:G67" si="16">D66+D59</f>
        <v>48.04</v>
      </c>
      <c r="E67" s="112">
        <f t="shared" si="16"/>
        <v>47.459999999999994</v>
      </c>
      <c r="F67" s="112">
        <f t="shared" si="16"/>
        <v>198.23999999999998</v>
      </c>
      <c r="G67" s="222">
        <f t="shared" si="16"/>
        <v>1356.5700000000002</v>
      </c>
      <c r="H67" s="214"/>
      <c r="I67" s="232" t="s">
        <v>46</v>
      </c>
      <c r="J67" s="57"/>
      <c r="K67" s="112">
        <f>K66+K59</f>
        <v>1230</v>
      </c>
      <c r="L67" s="112">
        <f t="shared" ref="L67:O67" si="17">L66+L59</f>
        <v>48.04</v>
      </c>
      <c r="M67" s="112">
        <f t="shared" si="17"/>
        <v>47.459999999999994</v>
      </c>
      <c r="N67" s="112">
        <f t="shared" si="17"/>
        <v>198.23999999999998</v>
      </c>
      <c r="O67" s="112">
        <f t="shared" si="17"/>
        <v>1356.5700000000002</v>
      </c>
      <c r="P67" s="239"/>
    </row>
    <row r="68" spans="1:16" ht="18.75">
      <c r="A68" s="232" t="s">
        <v>75</v>
      </c>
      <c r="B68" s="114"/>
      <c r="C68" s="115"/>
      <c r="D68" s="240"/>
      <c r="E68" s="240"/>
      <c r="F68" s="240"/>
      <c r="G68" s="241"/>
      <c r="H68" s="242"/>
      <c r="I68" s="232" t="s">
        <v>75</v>
      </c>
      <c r="J68" s="114"/>
      <c r="K68" s="115"/>
      <c r="L68" s="240"/>
      <c r="M68" s="240"/>
      <c r="N68" s="240"/>
      <c r="O68" s="240"/>
      <c r="P68" s="239"/>
    </row>
    <row r="69" spans="1:16" ht="18.75">
      <c r="A69" s="232" t="s">
        <v>66</v>
      </c>
      <c r="B69" s="39" t="s">
        <v>21</v>
      </c>
      <c r="C69" s="46">
        <v>100</v>
      </c>
      <c r="D69" s="47">
        <v>10.93</v>
      </c>
      <c r="E69" s="47">
        <v>11.81</v>
      </c>
      <c r="F69" s="47">
        <v>23.27</v>
      </c>
      <c r="G69" s="221">
        <v>256.98</v>
      </c>
      <c r="H69" s="213"/>
      <c r="I69" s="232" t="s">
        <v>66</v>
      </c>
      <c r="J69" s="39" t="s">
        <v>21</v>
      </c>
      <c r="K69" s="46">
        <v>100</v>
      </c>
      <c r="L69" s="47">
        <v>10.93</v>
      </c>
      <c r="M69" s="47">
        <v>11.81</v>
      </c>
      <c r="N69" s="47">
        <v>23.27</v>
      </c>
      <c r="O69" s="47">
        <v>256.98</v>
      </c>
      <c r="P69" s="160">
        <v>498</v>
      </c>
    </row>
    <row r="70" spans="1:16" ht="18.75">
      <c r="A70" s="233"/>
      <c r="B70" s="39" t="s">
        <v>24</v>
      </c>
      <c r="C70" s="43">
        <v>150</v>
      </c>
      <c r="D70" s="44">
        <v>3.8</v>
      </c>
      <c r="E70" s="44">
        <v>6.8</v>
      </c>
      <c r="F70" s="44">
        <v>22.21</v>
      </c>
      <c r="G70" s="220">
        <v>181.4</v>
      </c>
      <c r="H70" s="210"/>
      <c r="I70" s="233"/>
      <c r="J70" s="39" t="s">
        <v>24</v>
      </c>
      <c r="K70" s="43">
        <v>150</v>
      </c>
      <c r="L70" s="44">
        <v>3.8</v>
      </c>
      <c r="M70" s="44">
        <v>6.8</v>
      </c>
      <c r="N70" s="44">
        <v>22.21</v>
      </c>
      <c r="O70" s="44">
        <v>181.4</v>
      </c>
      <c r="P70" s="160">
        <v>520</v>
      </c>
    </row>
    <row r="71" spans="1:16" ht="18.75">
      <c r="A71" s="233"/>
      <c r="B71" s="145" t="s">
        <v>110</v>
      </c>
      <c r="C71" s="146">
        <v>40</v>
      </c>
      <c r="D71" s="44">
        <v>0.44</v>
      </c>
      <c r="E71" s="44">
        <v>0.08</v>
      </c>
      <c r="F71" s="44">
        <v>1.52</v>
      </c>
      <c r="G71" s="160">
        <v>8.5399999999999991</v>
      </c>
      <c r="H71" s="211"/>
      <c r="I71" s="233"/>
      <c r="J71" s="145" t="s">
        <v>110</v>
      </c>
      <c r="K71" s="146">
        <v>40</v>
      </c>
      <c r="L71" s="44">
        <v>0.44</v>
      </c>
      <c r="M71" s="44">
        <v>0.08</v>
      </c>
      <c r="N71" s="44">
        <v>1.52</v>
      </c>
      <c r="O71" s="46">
        <v>8.5399999999999991</v>
      </c>
      <c r="P71" s="160"/>
    </row>
    <row r="72" spans="1:16" ht="18.75">
      <c r="A72" s="233"/>
      <c r="B72" s="39" t="s">
        <v>50</v>
      </c>
      <c r="C72" s="43">
        <v>200</v>
      </c>
      <c r="D72" s="44">
        <v>1.1399999999999999</v>
      </c>
      <c r="E72" s="44">
        <v>0.66</v>
      </c>
      <c r="F72" s="44">
        <v>6.82</v>
      </c>
      <c r="G72" s="220">
        <v>37.799999999999997</v>
      </c>
      <c r="H72" s="210"/>
      <c r="I72" s="233"/>
      <c r="J72" s="39" t="s">
        <v>50</v>
      </c>
      <c r="K72" s="43">
        <v>200</v>
      </c>
      <c r="L72" s="44">
        <v>1.1399999999999999</v>
      </c>
      <c r="M72" s="44">
        <v>0.66</v>
      </c>
      <c r="N72" s="44">
        <v>6.82</v>
      </c>
      <c r="O72" s="44">
        <v>37.799999999999997</v>
      </c>
      <c r="P72" s="160">
        <v>692</v>
      </c>
    </row>
    <row r="73" spans="1:16" ht="18.75">
      <c r="A73" s="233"/>
      <c r="B73" s="39" t="s">
        <v>11</v>
      </c>
      <c r="C73" s="43">
        <v>40</v>
      </c>
      <c r="D73" s="44">
        <v>3.04</v>
      </c>
      <c r="E73" s="44">
        <v>0.32</v>
      </c>
      <c r="F73" s="44">
        <v>23.2</v>
      </c>
      <c r="G73" s="220">
        <v>104.5</v>
      </c>
      <c r="H73" s="210"/>
      <c r="I73" s="233"/>
      <c r="J73" s="39" t="s">
        <v>11</v>
      </c>
      <c r="K73" s="43">
        <v>40</v>
      </c>
      <c r="L73" s="44">
        <v>3.04</v>
      </c>
      <c r="M73" s="44">
        <v>0.32</v>
      </c>
      <c r="N73" s="44">
        <v>23.2</v>
      </c>
      <c r="O73" s="44">
        <v>104.5</v>
      </c>
      <c r="P73" s="160"/>
    </row>
    <row r="74" spans="1:16" ht="18.75">
      <c r="A74" s="233"/>
      <c r="B74" s="39"/>
      <c r="C74" s="43"/>
      <c r="D74" s="44"/>
      <c r="E74" s="44"/>
      <c r="F74" s="44"/>
      <c r="G74" s="220"/>
      <c r="H74" s="210"/>
      <c r="I74" s="233"/>
      <c r="J74" s="39"/>
      <c r="K74" s="43"/>
      <c r="L74" s="44"/>
      <c r="M74" s="44"/>
      <c r="N74" s="44"/>
      <c r="O74" s="44"/>
      <c r="P74" s="160"/>
    </row>
    <row r="75" spans="1:16" ht="18.75">
      <c r="A75" s="234" t="s">
        <v>67</v>
      </c>
      <c r="B75" s="88"/>
      <c r="C75" s="247">
        <v>530</v>
      </c>
      <c r="D75" s="240">
        <f>SUM(D69:D73)</f>
        <v>19.349999999999998</v>
      </c>
      <c r="E75" s="240">
        <f>SUM(E69:E73)</f>
        <v>19.669999999999998</v>
      </c>
      <c r="F75" s="240">
        <f>SUM(F69:F73)</f>
        <v>77.02000000000001</v>
      </c>
      <c r="G75" s="241">
        <f>SUM(G69:G73)</f>
        <v>589.22</v>
      </c>
      <c r="H75" s="242"/>
      <c r="I75" s="234" t="s">
        <v>67</v>
      </c>
      <c r="J75" s="88"/>
      <c r="K75" s="247">
        <v>530</v>
      </c>
      <c r="L75" s="240">
        <f>SUM(L69:L73)</f>
        <v>19.349999999999998</v>
      </c>
      <c r="M75" s="240">
        <f>SUM(M69:M73)</f>
        <v>19.669999999999998</v>
      </c>
      <c r="N75" s="240">
        <f>SUM(N69:N73)</f>
        <v>77.02000000000001</v>
      </c>
      <c r="O75" s="240">
        <f>SUM(O69:O73)</f>
        <v>589.22</v>
      </c>
      <c r="P75" s="162"/>
    </row>
    <row r="76" spans="1:16" ht="18.75">
      <c r="A76" s="232" t="s">
        <v>77</v>
      </c>
      <c r="B76" s="45" t="s">
        <v>31</v>
      </c>
      <c r="C76" s="46">
        <v>200</v>
      </c>
      <c r="D76" s="47">
        <v>4.62</v>
      </c>
      <c r="E76" s="47">
        <v>6.27</v>
      </c>
      <c r="F76" s="47">
        <v>11.4</v>
      </c>
      <c r="G76" s="221">
        <v>186.93</v>
      </c>
      <c r="H76" s="213"/>
      <c r="I76" s="232" t="s">
        <v>77</v>
      </c>
      <c r="J76" s="45" t="s">
        <v>31</v>
      </c>
      <c r="K76" s="46">
        <v>200</v>
      </c>
      <c r="L76" s="47">
        <v>4.62</v>
      </c>
      <c r="M76" s="47">
        <v>6.27</v>
      </c>
      <c r="N76" s="47">
        <v>11.4</v>
      </c>
      <c r="O76" s="47">
        <v>186.93</v>
      </c>
      <c r="P76" s="160">
        <v>155</v>
      </c>
    </row>
    <row r="77" spans="1:16" ht="18.75">
      <c r="A77" s="233"/>
      <c r="B77" s="39" t="s">
        <v>99</v>
      </c>
      <c r="C77" s="43">
        <v>125</v>
      </c>
      <c r="D77" s="47">
        <v>17.2</v>
      </c>
      <c r="E77" s="47">
        <v>17.600000000000001</v>
      </c>
      <c r="F77" s="47">
        <v>26.4</v>
      </c>
      <c r="G77" s="221">
        <v>169</v>
      </c>
      <c r="H77" s="213"/>
      <c r="I77" s="233"/>
      <c r="J77" s="39" t="s">
        <v>99</v>
      </c>
      <c r="K77" s="43">
        <v>125</v>
      </c>
      <c r="L77" s="47">
        <v>17.2</v>
      </c>
      <c r="M77" s="47">
        <v>17.600000000000001</v>
      </c>
      <c r="N77" s="47">
        <v>26.4</v>
      </c>
      <c r="O77" s="47">
        <v>169</v>
      </c>
      <c r="P77" s="160">
        <v>491</v>
      </c>
    </row>
    <row r="78" spans="1:16" ht="18.75">
      <c r="A78" s="237"/>
      <c r="B78" s="45" t="s">
        <v>37</v>
      </c>
      <c r="C78" s="46">
        <v>150</v>
      </c>
      <c r="D78" s="47">
        <v>4.3</v>
      </c>
      <c r="E78" s="47">
        <v>4.08</v>
      </c>
      <c r="F78" s="47">
        <v>25.18</v>
      </c>
      <c r="G78" s="221">
        <v>174.83</v>
      </c>
      <c r="H78" s="213"/>
      <c r="I78" s="237"/>
      <c r="J78" s="45" t="s">
        <v>37</v>
      </c>
      <c r="K78" s="46">
        <v>150</v>
      </c>
      <c r="L78" s="47">
        <v>4.3</v>
      </c>
      <c r="M78" s="47">
        <v>4.08</v>
      </c>
      <c r="N78" s="47">
        <v>25.18</v>
      </c>
      <c r="O78" s="47">
        <v>174.83</v>
      </c>
      <c r="P78" s="160">
        <v>510</v>
      </c>
    </row>
    <row r="79" spans="1:16" ht="18.75">
      <c r="A79" s="170"/>
      <c r="B79" s="39" t="s">
        <v>118</v>
      </c>
      <c r="C79" s="43">
        <v>40</v>
      </c>
      <c r="D79" s="47">
        <v>0.32</v>
      </c>
      <c r="E79" s="47">
        <v>0.04</v>
      </c>
      <c r="F79" s="47">
        <v>1</v>
      </c>
      <c r="G79" s="221">
        <v>5.66</v>
      </c>
      <c r="H79" s="213"/>
      <c r="I79" s="170"/>
      <c r="J79" s="39" t="s">
        <v>118</v>
      </c>
      <c r="K79" s="43">
        <v>40</v>
      </c>
      <c r="L79" s="47">
        <v>0.32</v>
      </c>
      <c r="M79" s="47">
        <v>0.04</v>
      </c>
      <c r="N79" s="47">
        <v>1</v>
      </c>
      <c r="O79" s="47">
        <v>5.66</v>
      </c>
      <c r="P79" s="160"/>
    </row>
    <row r="80" spans="1:16" ht="18.75">
      <c r="A80" s="248"/>
      <c r="B80" s="45" t="s">
        <v>34</v>
      </c>
      <c r="C80" s="46">
        <v>200</v>
      </c>
      <c r="D80" s="46">
        <v>0.22</v>
      </c>
      <c r="E80" s="46">
        <v>0.01</v>
      </c>
      <c r="F80" s="46">
        <v>35.270000000000003</v>
      </c>
      <c r="G80" s="160">
        <v>142.19999999999999</v>
      </c>
      <c r="H80" s="211"/>
      <c r="I80" s="248"/>
      <c r="J80" s="45" t="s">
        <v>34</v>
      </c>
      <c r="K80" s="46">
        <v>200</v>
      </c>
      <c r="L80" s="46">
        <v>0.22</v>
      </c>
      <c r="M80" s="46">
        <v>0.01</v>
      </c>
      <c r="N80" s="46">
        <v>35.270000000000003</v>
      </c>
      <c r="O80" s="46">
        <v>142.19999999999999</v>
      </c>
      <c r="P80" s="160">
        <v>648</v>
      </c>
    </row>
    <row r="81" spans="1:16" ht="18.75">
      <c r="A81" s="248"/>
      <c r="B81" s="45" t="s">
        <v>11</v>
      </c>
      <c r="C81" s="43">
        <v>31</v>
      </c>
      <c r="D81" s="44">
        <v>2.36</v>
      </c>
      <c r="E81" s="44">
        <v>0.25</v>
      </c>
      <c r="F81" s="29">
        <v>17.98</v>
      </c>
      <c r="G81" s="220">
        <v>80.989999999999995</v>
      </c>
      <c r="H81" s="210"/>
      <c r="I81" s="248"/>
      <c r="J81" s="45" t="s">
        <v>11</v>
      </c>
      <c r="K81" s="43">
        <v>31</v>
      </c>
      <c r="L81" s="44">
        <v>2.36</v>
      </c>
      <c r="M81" s="44">
        <v>0.25</v>
      </c>
      <c r="N81" s="29">
        <v>17.98</v>
      </c>
      <c r="O81" s="44">
        <v>80.989999999999995</v>
      </c>
      <c r="P81" s="160"/>
    </row>
    <row r="82" spans="1:16" ht="18.75">
      <c r="A82" s="249" t="s">
        <v>78</v>
      </c>
      <c r="B82" s="48"/>
      <c r="C82" s="49">
        <f>SUM(C76:C81)</f>
        <v>746</v>
      </c>
      <c r="D82" s="49">
        <f t="shared" ref="D82:G82" si="18">SUM(D76:D81)</f>
        <v>29.02</v>
      </c>
      <c r="E82" s="49">
        <f t="shared" si="18"/>
        <v>28.250000000000004</v>
      </c>
      <c r="F82" s="49">
        <f t="shared" si="18"/>
        <v>117.23</v>
      </c>
      <c r="G82" s="239">
        <f t="shared" si="18"/>
        <v>759.6099999999999</v>
      </c>
      <c r="H82" s="244"/>
      <c r="I82" s="249" t="s">
        <v>78</v>
      </c>
      <c r="J82" s="48"/>
      <c r="K82" s="49">
        <f>SUM(K76:K81)</f>
        <v>746</v>
      </c>
      <c r="L82" s="49">
        <f t="shared" ref="L82:O82" si="19">SUM(L76:L81)</f>
        <v>29.02</v>
      </c>
      <c r="M82" s="49">
        <f t="shared" si="19"/>
        <v>28.250000000000004</v>
      </c>
      <c r="N82" s="49">
        <f t="shared" si="19"/>
        <v>117.23</v>
      </c>
      <c r="O82" s="49">
        <f t="shared" si="19"/>
        <v>759.6099999999999</v>
      </c>
      <c r="P82" s="250"/>
    </row>
    <row r="83" spans="1:16" ht="18.75">
      <c r="A83" s="249" t="s">
        <v>46</v>
      </c>
      <c r="B83" s="48"/>
      <c r="C83" s="49">
        <f>C82+C75</f>
        <v>1276</v>
      </c>
      <c r="D83" s="49">
        <f t="shared" ref="D83:G83" si="20">D82+D75</f>
        <v>48.37</v>
      </c>
      <c r="E83" s="49">
        <f t="shared" si="20"/>
        <v>47.92</v>
      </c>
      <c r="F83" s="49">
        <f t="shared" si="20"/>
        <v>194.25</v>
      </c>
      <c r="G83" s="239">
        <f t="shared" si="20"/>
        <v>1348.83</v>
      </c>
      <c r="H83" s="244"/>
      <c r="I83" s="249" t="s">
        <v>46</v>
      </c>
      <c r="J83" s="48"/>
      <c r="K83" s="49">
        <f>K82+K75</f>
        <v>1276</v>
      </c>
      <c r="L83" s="49">
        <f t="shared" ref="L83:O83" si="21">L82+L75</f>
        <v>48.37</v>
      </c>
      <c r="M83" s="49">
        <f t="shared" si="21"/>
        <v>47.92</v>
      </c>
      <c r="N83" s="49">
        <f t="shared" si="21"/>
        <v>194.25</v>
      </c>
      <c r="O83" s="49">
        <f t="shared" si="21"/>
        <v>1348.83</v>
      </c>
      <c r="P83" s="250"/>
    </row>
    <row r="84" spans="1:16" ht="18.75">
      <c r="A84" s="228" t="s">
        <v>68</v>
      </c>
      <c r="B84" s="141"/>
      <c r="C84" s="140"/>
      <c r="D84" s="47"/>
      <c r="E84" s="47"/>
      <c r="F84" s="47"/>
      <c r="G84" s="229"/>
      <c r="H84" s="230"/>
      <c r="I84" s="228" t="s">
        <v>68</v>
      </c>
      <c r="J84" s="141"/>
      <c r="K84" s="140"/>
      <c r="L84" s="47"/>
      <c r="M84" s="47"/>
      <c r="N84" s="47"/>
      <c r="O84" s="154"/>
      <c r="P84" s="231"/>
    </row>
    <row r="85" spans="1:16" ht="18.75">
      <c r="A85" s="232" t="s">
        <v>66</v>
      </c>
      <c r="B85" s="94" t="s">
        <v>106</v>
      </c>
      <c r="C85" s="69">
        <v>80</v>
      </c>
      <c r="D85" s="44">
        <v>8.89</v>
      </c>
      <c r="E85" s="44">
        <v>14.14</v>
      </c>
      <c r="F85" s="44">
        <v>10.94</v>
      </c>
      <c r="G85" s="220">
        <v>171.33</v>
      </c>
      <c r="H85" s="210"/>
      <c r="I85" s="232" t="s">
        <v>66</v>
      </c>
      <c r="J85" s="94" t="s">
        <v>106</v>
      </c>
      <c r="K85" s="69">
        <v>80</v>
      </c>
      <c r="L85" s="44">
        <v>8.89</v>
      </c>
      <c r="M85" s="44">
        <v>14.14</v>
      </c>
      <c r="N85" s="44">
        <v>10.94</v>
      </c>
      <c r="O85" s="44">
        <v>171.33</v>
      </c>
      <c r="P85" s="160">
        <v>437</v>
      </c>
    </row>
    <row r="86" spans="1:16" ht="18.75">
      <c r="A86" s="233"/>
      <c r="B86" s="45" t="s">
        <v>13</v>
      </c>
      <c r="C86" s="43">
        <v>150</v>
      </c>
      <c r="D86" s="47">
        <v>5.32</v>
      </c>
      <c r="E86" s="47">
        <v>4.92</v>
      </c>
      <c r="F86" s="47">
        <v>32.799999999999997</v>
      </c>
      <c r="G86" s="221">
        <v>219.5</v>
      </c>
      <c r="H86" s="213"/>
      <c r="I86" s="233"/>
      <c r="J86" s="45" t="s">
        <v>13</v>
      </c>
      <c r="K86" s="43">
        <v>150</v>
      </c>
      <c r="L86" s="47">
        <v>5.32</v>
      </c>
      <c r="M86" s="47">
        <v>4.92</v>
      </c>
      <c r="N86" s="47">
        <v>32.799999999999997</v>
      </c>
      <c r="O86" s="47">
        <v>219.5</v>
      </c>
      <c r="P86" s="160">
        <v>332</v>
      </c>
    </row>
    <row r="87" spans="1:16" ht="18.75">
      <c r="A87" s="233"/>
      <c r="B87" s="39" t="s">
        <v>118</v>
      </c>
      <c r="C87" s="43">
        <v>25</v>
      </c>
      <c r="D87" s="47">
        <v>0.2</v>
      </c>
      <c r="E87" s="47">
        <v>0.03</v>
      </c>
      <c r="F87" s="47">
        <v>0.63</v>
      </c>
      <c r="G87" s="221">
        <v>3.54</v>
      </c>
      <c r="H87" s="213"/>
      <c r="I87" s="233"/>
      <c r="J87" s="39" t="s">
        <v>118</v>
      </c>
      <c r="K87" s="43">
        <v>25</v>
      </c>
      <c r="L87" s="47">
        <v>0.2</v>
      </c>
      <c r="M87" s="47">
        <v>0.03</v>
      </c>
      <c r="N87" s="47">
        <v>0.63</v>
      </c>
      <c r="O87" s="47">
        <v>3.54</v>
      </c>
      <c r="P87" s="160"/>
    </row>
    <row r="88" spans="1:16" ht="18.75">
      <c r="A88" s="233"/>
      <c r="B88" s="39" t="s">
        <v>10</v>
      </c>
      <c r="C88" s="43">
        <v>200</v>
      </c>
      <c r="D88" s="44">
        <v>0.19</v>
      </c>
      <c r="E88" s="44">
        <v>0.04</v>
      </c>
      <c r="F88" s="44">
        <v>6.42</v>
      </c>
      <c r="G88" s="220">
        <v>43.9</v>
      </c>
      <c r="H88" s="210"/>
      <c r="I88" s="233"/>
      <c r="J88" s="39" t="s">
        <v>10</v>
      </c>
      <c r="K88" s="43">
        <v>200</v>
      </c>
      <c r="L88" s="44">
        <v>0.19</v>
      </c>
      <c r="M88" s="44">
        <v>0.04</v>
      </c>
      <c r="N88" s="44">
        <v>6.42</v>
      </c>
      <c r="O88" s="44">
        <v>43.9</v>
      </c>
      <c r="P88" s="160" t="s">
        <v>112</v>
      </c>
    </row>
    <row r="89" spans="1:16" ht="18.75">
      <c r="A89" s="233"/>
      <c r="B89" s="39" t="s">
        <v>11</v>
      </c>
      <c r="C89" s="43">
        <v>40</v>
      </c>
      <c r="D89" s="44">
        <v>3.04</v>
      </c>
      <c r="E89" s="44">
        <v>0.32</v>
      </c>
      <c r="F89" s="44">
        <v>23.2</v>
      </c>
      <c r="G89" s="220">
        <v>104.5</v>
      </c>
      <c r="H89" s="210"/>
      <c r="I89" s="233"/>
      <c r="J89" s="39" t="s">
        <v>11</v>
      </c>
      <c r="K89" s="43">
        <v>40</v>
      </c>
      <c r="L89" s="44">
        <v>3.04</v>
      </c>
      <c r="M89" s="44">
        <v>0.32</v>
      </c>
      <c r="N89" s="44">
        <v>23.2</v>
      </c>
      <c r="O89" s="44">
        <v>104.5</v>
      </c>
      <c r="P89" s="160"/>
    </row>
    <row r="90" spans="1:16" ht="18.75">
      <c r="A90" s="233"/>
      <c r="B90" s="39" t="s">
        <v>87</v>
      </c>
      <c r="C90" s="43">
        <v>100</v>
      </c>
      <c r="D90" s="44">
        <v>1.5</v>
      </c>
      <c r="E90" s="44">
        <v>0.5</v>
      </c>
      <c r="F90" s="44">
        <v>21</v>
      </c>
      <c r="G90" s="220">
        <v>44.4</v>
      </c>
      <c r="H90" s="210"/>
      <c r="I90" s="233"/>
      <c r="J90" s="39" t="s">
        <v>87</v>
      </c>
      <c r="K90" s="43">
        <v>100</v>
      </c>
      <c r="L90" s="44">
        <v>1.5</v>
      </c>
      <c r="M90" s="44">
        <v>0.5</v>
      </c>
      <c r="N90" s="44">
        <v>21</v>
      </c>
      <c r="O90" s="44">
        <v>44.4</v>
      </c>
      <c r="P90" s="160">
        <v>386</v>
      </c>
    </row>
    <row r="91" spans="1:16" ht="18.75">
      <c r="A91" s="234" t="s">
        <v>67</v>
      </c>
      <c r="B91" s="48"/>
      <c r="C91" s="49">
        <f t="shared" ref="C91:G91" si="22">SUM(C85:C90)</f>
        <v>595</v>
      </c>
      <c r="D91" s="50">
        <f t="shared" si="22"/>
        <v>19.14</v>
      </c>
      <c r="E91" s="50">
        <f t="shared" si="22"/>
        <v>19.950000000000003</v>
      </c>
      <c r="F91" s="50">
        <f t="shared" si="22"/>
        <v>94.99</v>
      </c>
      <c r="G91" s="189">
        <f t="shared" si="22"/>
        <v>587.16999999999996</v>
      </c>
      <c r="H91" s="212"/>
      <c r="I91" s="234" t="s">
        <v>67</v>
      </c>
      <c r="J91" s="48"/>
      <c r="K91" s="49">
        <f t="shared" ref="K91:O91" si="23">SUM(K85:K90)</f>
        <v>595</v>
      </c>
      <c r="L91" s="50">
        <f t="shared" si="23"/>
        <v>19.14</v>
      </c>
      <c r="M91" s="50">
        <f t="shared" si="23"/>
        <v>19.950000000000003</v>
      </c>
      <c r="N91" s="50">
        <f t="shared" si="23"/>
        <v>94.99</v>
      </c>
      <c r="O91" s="50">
        <f t="shared" si="23"/>
        <v>587.16999999999996</v>
      </c>
      <c r="P91" s="189"/>
    </row>
    <row r="92" spans="1:16" ht="18.75">
      <c r="A92" s="232" t="s">
        <v>77</v>
      </c>
      <c r="B92" s="39" t="s">
        <v>32</v>
      </c>
      <c r="C92" s="43">
        <v>200</v>
      </c>
      <c r="D92" s="44">
        <v>4.8</v>
      </c>
      <c r="E92" s="44">
        <v>8.16</v>
      </c>
      <c r="F92" s="44">
        <v>10.4</v>
      </c>
      <c r="G92" s="220">
        <v>195</v>
      </c>
      <c r="H92" s="210"/>
      <c r="I92" s="232" t="s">
        <v>77</v>
      </c>
      <c r="J92" s="39" t="s">
        <v>32</v>
      </c>
      <c r="K92" s="43">
        <v>200</v>
      </c>
      <c r="L92" s="44">
        <v>4.8</v>
      </c>
      <c r="M92" s="44">
        <v>8.16</v>
      </c>
      <c r="N92" s="44">
        <v>10.4</v>
      </c>
      <c r="O92" s="44">
        <v>195</v>
      </c>
      <c r="P92" s="160">
        <v>110</v>
      </c>
    </row>
    <row r="93" spans="1:16" ht="37.5">
      <c r="A93" s="236"/>
      <c r="B93" s="39" t="s">
        <v>52</v>
      </c>
      <c r="C93" s="43">
        <v>90</v>
      </c>
      <c r="D93" s="44">
        <v>15.25</v>
      </c>
      <c r="E93" s="44">
        <v>10.54</v>
      </c>
      <c r="F93" s="44">
        <v>10.67</v>
      </c>
      <c r="G93" s="220">
        <v>152.46</v>
      </c>
      <c r="H93" s="210"/>
      <c r="I93" s="236"/>
      <c r="J93" s="39" t="s">
        <v>52</v>
      </c>
      <c r="K93" s="43">
        <v>90</v>
      </c>
      <c r="L93" s="44">
        <v>15.25</v>
      </c>
      <c r="M93" s="44">
        <v>10.54</v>
      </c>
      <c r="N93" s="44">
        <v>10.67</v>
      </c>
      <c r="O93" s="44">
        <v>152.46</v>
      </c>
      <c r="P93" s="160">
        <v>454</v>
      </c>
    </row>
    <row r="94" spans="1:16" ht="18.75">
      <c r="A94" s="233"/>
      <c r="B94" s="45" t="s">
        <v>49</v>
      </c>
      <c r="C94" s="43">
        <v>150</v>
      </c>
      <c r="D94" s="44">
        <v>4.25</v>
      </c>
      <c r="E94" s="44">
        <v>6.89</v>
      </c>
      <c r="F94" s="44">
        <v>29.26</v>
      </c>
      <c r="G94" s="220">
        <v>196.1</v>
      </c>
      <c r="H94" s="210"/>
      <c r="I94" s="233"/>
      <c r="J94" s="45" t="s">
        <v>49</v>
      </c>
      <c r="K94" s="43">
        <v>150</v>
      </c>
      <c r="L94" s="44">
        <v>4.25</v>
      </c>
      <c r="M94" s="44">
        <v>6.89</v>
      </c>
      <c r="N94" s="44">
        <v>29.26</v>
      </c>
      <c r="O94" s="44">
        <v>196.1</v>
      </c>
      <c r="P94" s="160">
        <v>510</v>
      </c>
    </row>
    <row r="95" spans="1:16" ht="18.75">
      <c r="A95" s="233"/>
      <c r="B95" s="39" t="s">
        <v>119</v>
      </c>
      <c r="C95" s="43">
        <v>30</v>
      </c>
      <c r="D95" s="44">
        <v>1.1000000000000001</v>
      </c>
      <c r="E95" s="44">
        <v>0.74</v>
      </c>
      <c r="F95" s="44">
        <v>2.91</v>
      </c>
      <c r="G95" s="220">
        <v>22.2</v>
      </c>
      <c r="H95" s="210"/>
      <c r="I95" s="233"/>
      <c r="J95" s="39" t="s">
        <v>119</v>
      </c>
      <c r="K95" s="43">
        <v>30</v>
      </c>
      <c r="L95" s="44">
        <v>1.1000000000000001</v>
      </c>
      <c r="M95" s="44">
        <v>0.74</v>
      </c>
      <c r="N95" s="44">
        <v>2.91</v>
      </c>
      <c r="O95" s="44">
        <v>22.2</v>
      </c>
      <c r="P95" s="160">
        <v>588</v>
      </c>
    </row>
    <row r="96" spans="1:16" ht="18.75">
      <c r="A96" s="234"/>
      <c r="B96" s="39" t="s">
        <v>111</v>
      </c>
      <c r="C96" s="46">
        <v>30</v>
      </c>
      <c r="D96" s="47">
        <v>0.72</v>
      </c>
      <c r="E96" s="47">
        <v>2.96</v>
      </c>
      <c r="F96" s="47">
        <v>3.12</v>
      </c>
      <c r="G96" s="221">
        <v>57.72</v>
      </c>
      <c r="H96" s="213"/>
      <c r="I96" s="234"/>
      <c r="J96" s="39" t="s">
        <v>111</v>
      </c>
      <c r="K96" s="46">
        <v>30</v>
      </c>
      <c r="L96" s="47">
        <v>0.72</v>
      </c>
      <c r="M96" s="47">
        <v>2.96</v>
      </c>
      <c r="N96" s="47">
        <v>3.12</v>
      </c>
      <c r="O96" s="47">
        <v>57.72</v>
      </c>
      <c r="P96" s="159">
        <v>94</v>
      </c>
    </row>
    <row r="97" spans="1:16" ht="18.75">
      <c r="A97" s="237"/>
      <c r="B97" s="39" t="s">
        <v>43</v>
      </c>
      <c r="C97" s="43">
        <v>200</v>
      </c>
      <c r="D97" s="44">
        <v>0.47</v>
      </c>
      <c r="E97" s="44">
        <v>0</v>
      </c>
      <c r="F97" s="44">
        <v>19.78</v>
      </c>
      <c r="G97" s="220">
        <v>112.68</v>
      </c>
      <c r="H97" s="210"/>
      <c r="I97" s="237"/>
      <c r="J97" s="39" t="s">
        <v>43</v>
      </c>
      <c r="K97" s="43">
        <v>200</v>
      </c>
      <c r="L97" s="44">
        <v>0.47</v>
      </c>
      <c r="M97" s="44">
        <v>0</v>
      </c>
      <c r="N97" s="44">
        <v>19.78</v>
      </c>
      <c r="O97" s="44">
        <v>112.68</v>
      </c>
      <c r="P97" s="160">
        <v>639</v>
      </c>
    </row>
    <row r="98" spans="1:16" ht="18.75">
      <c r="A98" s="170"/>
      <c r="B98" s="39" t="s">
        <v>11</v>
      </c>
      <c r="C98" s="43">
        <v>43</v>
      </c>
      <c r="D98" s="44">
        <v>3.27</v>
      </c>
      <c r="E98" s="44">
        <v>0.34</v>
      </c>
      <c r="F98" s="44">
        <v>24.94</v>
      </c>
      <c r="G98" s="220">
        <v>112.34</v>
      </c>
      <c r="H98" s="210"/>
      <c r="I98" s="170"/>
      <c r="J98" s="39" t="s">
        <v>11</v>
      </c>
      <c r="K98" s="43">
        <v>43</v>
      </c>
      <c r="L98" s="44">
        <v>3.27</v>
      </c>
      <c r="M98" s="44">
        <v>0.34</v>
      </c>
      <c r="N98" s="44">
        <v>24.94</v>
      </c>
      <c r="O98" s="44">
        <v>112.34</v>
      </c>
      <c r="P98" s="160"/>
    </row>
    <row r="99" spans="1:16" ht="18.75">
      <c r="A99" s="228" t="s">
        <v>78</v>
      </c>
      <c r="B99" s="141"/>
      <c r="C99" s="141">
        <f>SUM(C92:C98)</f>
        <v>743</v>
      </c>
      <c r="D99" s="141">
        <f t="shared" ref="D99:G99" si="24">SUM(D92:D98)</f>
        <v>29.86</v>
      </c>
      <c r="E99" s="141">
        <f t="shared" si="24"/>
        <v>29.63</v>
      </c>
      <c r="F99" s="141">
        <f t="shared" si="24"/>
        <v>101.07999999999998</v>
      </c>
      <c r="G99" s="238">
        <f t="shared" si="24"/>
        <v>848.50000000000011</v>
      </c>
      <c r="H99" s="251"/>
      <c r="I99" s="228" t="s">
        <v>78</v>
      </c>
      <c r="J99" s="141"/>
      <c r="K99" s="141">
        <f>SUM(K92:K98)</f>
        <v>743</v>
      </c>
      <c r="L99" s="141">
        <f t="shared" ref="L99:O99" si="25">SUM(L92:L98)</f>
        <v>29.86</v>
      </c>
      <c r="M99" s="141">
        <f t="shared" si="25"/>
        <v>29.63</v>
      </c>
      <c r="N99" s="141">
        <f t="shared" si="25"/>
        <v>101.07999999999998</v>
      </c>
      <c r="O99" s="141">
        <f t="shared" si="25"/>
        <v>848.50000000000011</v>
      </c>
      <c r="P99" s="238"/>
    </row>
    <row r="100" spans="1:16" ht="18.75">
      <c r="A100" s="232" t="s">
        <v>46</v>
      </c>
      <c r="B100" s="57"/>
      <c r="C100" s="112">
        <f>C99+C91</f>
        <v>1338</v>
      </c>
      <c r="D100" s="113">
        <f t="shared" ref="D100:G100" si="26">D99+D91</f>
        <v>49</v>
      </c>
      <c r="E100" s="112">
        <f t="shared" si="26"/>
        <v>49.58</v>
      </c>
      <c r="F100" s="112">
        <f t="shared" si="26"/>
        <v>196.07</v>
      </c>
      <c r="G100" s="222">
        <f t="shared" si="26"/>
        <v>1435.67</v>
      </c>
      <c r="H100" s="214"/>
      <c r="I100" s="232" t="s">
        <v>46</v>
      </c>
      <c r="J100" s="57"/>
      <c r="K100" s="112">
        <f>K99+K91</f>
        <v>1338</v>
      </c>
      <c r="L100" s="113">
        <f t="shared" ref="L100:O100" si="27">L99+L91</f>
        <v>49</v>
      </c>
      <c r="M100" s="112">
        <f t="shared" si="27"/>
        <v>49.58</v>
      </c>
      <c r="N100" s="112">
        <f t="shared" si="27"/>
        <v>196.07</v>
      </c>
      <c r="O100" s="112">
        <f t="shared" si="27"/>
        <v>1435.67</v>
      </c>
      <c r="P100" s="239"/>
    </row>
    <row r="101" spans="1:16" ht="18.75">
      <c r="A101" s="232" t="s">
        <v>72</v>
      </c>
      <c r="B101" s="57"/>
      <c r="C101" s="112"/>
      <c r="D101" s="113"/>
      <c r="E101" s="113"/>
      <c r="F101" s="113"/>
      <c r="G101" s="224"/>
      <c r="H101" s="216"/>
      <c r="I101" s="232" t="s">
        <v>72</v>
      </c>
      <c r="J101" s="57"/>
      <c r="K101" s="112"/>
      <c r="L101" s="113"/>
      <c r="M101" s="113"/>
      <c r="N101" s="113"/>
      <c r="O101" s="113"/>
      <c r="P101" s="239"/>
    </row>
    <row r="102" spans="1:16" ht="18.75">
      <c r="A102" s="232" t="s">
        <v>66</v>
      </c>
      <c r="B102" s="39" t="s">
        <v>51</v>
      </c>
      <c r="C102" s="43">
        <v>90</v>
      </c>
      <c r="D102" s="44">
        <v>14.25</v>
      </c>
      <c r="E102" s="44">
        <v>13.54</v>
      </c>
      <c r="F102" s="44">
        <v>32.68</v>
      </c>
      <c r="G102" s="220">
        <v>195.27</v>
      </c>
      <c r="H102" s="210"/>
      <c r="I102" s="232" t="s">
        <v>66</v>
      </c>
      <c r="J102" s="39" t="s">
        <v>51</v>
      </c>
      <c r="K102" s="43">
        <v>90</v>
      </c>
      <c r="L102" s="44">
        <v>14.25</v>
      </c>
      <c r="M102" s="44">
        <v>13.54</v>
      </c>
      <c r="N102" s="44">
        <v>32.68</v>
      </c>
      <c r="O102" s="44">
        <v>195.27</v>
      </c>
      <c r="P102" s="160">
        <v>500</v>
      </c>
    </row>
    <row r="103" spans="1:16" ht="18.75">
      <c r="A103" s="233"/>
      <c r="B103" s="39" t="s">
        <v>20</v>
      </c>
      <c r="C103" s="43">
        <v>150</v>
      </c>
      <c r="D103" s="44">
        <v>2.88</v>
      </c>
      <c r="E103" s="44">
        <v>3.86</v>
      </c>
      <c r="F103" s="44">
        <v>29.15</v>
      </c>
      <c r="G103" s="220">
        <v>215.63</v>
      </c>
      <c r="H103" s="210"/>
      <c r="I103" s="233"/>
      <c r="J103" s="39" t="s">
        <v>20</v>
      </c>
      <c r="K103" s="43">
        <v>150</v>
      </c>
      <c r="L103" s="44">
        <v>2.88</v>
      </c>
      <c r="M103" s="44">
        <v>3.86</v>
      </c>
      <c r="N103" s="44">
        <v>29.15</v>
      </c>
      <c r="O103" s="44">
        <v>215.63</v>
      </c>
      <c r="P103" s="160">
        <v>512</v>
      </c>
    </row>
    <row r="104" spans="1:16" ht="18.75">
      <c r="A104" s="233"/>
      <c r="B104" s="39" t="s">
        <v>119</v>
      </c>
      <c r="C104" s="43">
        <v>30</v>
      </c>
      <c r="D104" s="44">
        <v>1.1000000000000001</v>
      </c>
      <c r="E104" s="44">
        <v>0.74</v>
      </c>
      <c r="F104" s="44">
        <v>2.91</v>
      </c>
      <c r="G104" s="220">
        <v>22.2</v>
      </c>
      <c r="H104" s="210"/>
      <c r="I104" s="233"/>
      <c r="J104" s="39" t="s">
        <v>119</v>
      </c>
      <c r="K104" s="43">
        <v>30</v>
      </c>
      <c r="L104" s="44">
        <v>1.1000000000000001</v>
      </c>
      <c r="M104" s="44">
        <v>0.74</v>
      </c>
      <c r="N104" s="44">
        <v>2.91</v>
      </c>
      <c r="O104" s="44">
        <v>22.2</v>
      </c>
      <c r="P104" s="160">
        <v>588</v>
      </c>
    </row>
    <row r="105" spans="1:16" ht="37.5">
      <c r="A105" s="233"/>
      <c r="B105" s="39" t="s">
        <v>116</v>
      </c>
      <c r="C105" s="46">
        <v>40</v>
      </c>
      <c r="D105" s="47">
        <v>0.87</v>
      </c>
      <c r="E105" s="47">
        <v>4.03</v>
      </c>
      <c r="F105" s="47">
        <v>1.47</v>
      </c>
      <c r="G105" s="221">
        <v>48.93</v>
      </c>
      <c r="H105" s="213"/>
      <c r="I105" s="233"/>
      <c r="J105" s="39" t="s">
        <v>116</v>
      </c>
      <c r="K105" s="46">
        <v>40</v>
      </c>
      <c r="L105" s="47">
        <v>0.87</v>
      </c>
      <c r="M105" s="47">
        <v>4.03</v>
      </c>
      <c r="N105" s="47">
        <v>1.47</v>
      </c>
      <c r="O105" s="47">
        <v>48.93</v>
      </c>
      <c r="P105" s="159" t="s">
        <v>117</v>
      </c>
    </row>
    <row r="106" spans="1:16" ht="37.5">
      <c r="A106" s="233"/>
      <c r="B106" s="39" t="s">
        <v>82</v>
      </c>
      <c r="C106" s="43">
        <v>200</v>
      </c>
      <c r="D106" s="44">
        <v>3.87</v>
      </c>
      <c r="E106" s="44">
        <v>3.48</v>
      </c>
      <c r="F106" s="44">
        <v>11.1</v>
      </c>
      <c r="G106" s="220">
        <v>91.2</v>
      </c>
      <c r="H106" s="210"/>
      <c r="I106" s="233"/>
      <c r="J106" s="39" t="s">
        <v>82</v>
      </c>
      <c r="K106" s="43">
        <v>200</v>
      </c>
      <c r="L106" s="44">
        <v>3.87</v>
      </c>
      <c r="M106" s="44">
        <v>3.48</v>
      </c>
      <c r="N106" s="44">
        <v>11.1</v>
      </c>
      <c r="O106" s="44">
        <v>91.2</v>
      </c>
      <c r="P106" s="160">
        <v>690</v>
      </c>
    </row>
    <row r="107" spans="1:16" ht="21" customHeight="1">
      <c r="A107" s="233"/>
      <c r="B107" s="39" t="s">
        <v>11</v>
      </c>
      <c r="C107" s="43">
        <v>40</v>
      </c>
      <c r="D107" s="44">
        <v>3.04</v>
      </c>
      <c r="E107" s="44">
        <v>0.32</v>
      </c>
      <c r="F107" s="44">
        <v>23.2</v>
      </c>
      <c r="G107" s="220">
        <v>104.5</v>
      </c>
      <c r="H107" s="210"/>
      <c r="I107" s="233"/>
      <c r="J107" s="39" t="s">
        <v>11</v>
      </c>
      <c r="K107" s="43">
        <v>40</v>
      </c>
      <c r="L107" s="44">
        <v>3.04</v>
      </c>
      <c r="M107" s="44">
        <v>0.32</v>
      </c>
      <c r="N107" s="44">
        <v>23.2</v>
      </c>
      <c r="O107" s="44">
        <v>104.5</v>
      </c>
      <c r="P107" s="160"/>
    </row>
    <row r="108" spans="1:16" ht="24" customHeight="1">
      <c r="A108" s="234" t="s">
        <v>67</v>
      </c>
      <c r="B108" s="48"/>
      <c r="C108" s="49">
        <f t="shared" ref="C108:G108" si="28">SUM(C102:C107)</f>
        <v>550</v>
      </c>
      <c r="D108" s="50">
        <f t="shared" si="28"/>
        <v>26.01</v>
      </c>
      <c r="E108" s="50">
        <f t="shared" si="28"/>
        <v>25.97</v>
      </c>
      <c r="F108" s="50">
        <f t="shared" si="28"/>
        <v>100.50999999999999</v>
      </c>
      <c r="G108" s="189">
        <f t="shared" si="28"/>
        <v>677.73</v>
      </c>
      <c r="H108" s="212"/>
      <c r="I108" s="234" t="s">
        <v>67</v>
      </c>
      <c r="J108" s="48"/>
      <c r="K108" s="49">
        <f t="shared" ref="K108:O108" si="29">SUM(K102:K107)</f>
        <v>550</v>
      </c>
      <c r="L108" s="50">
        <f t="shared" si="29"/>
        <v>26.01</v>
      </c>
      <c r="M108" s="50">
        <f t="shared" si="29"/>
        <v>25.97</v>
      </c>
      <c r="N108" s="50">
        <f t="shared" si="29"/>
        <v>100.50999999999999</v>
      </c>
      <c r="O108" s="50">
        <f t="shared" si="29"/>
        <v>677.73</v>
      </c>
      <c r="P108" s="239"/>
    </row>
    <row r="109" spans="1:16" ht="37.5">
      <c r="A109" s="232" t="s">
        <v>77</v>
      </c>
      <c r="B109" s="65" t="s">
        <v>38</v>
      </c>
      <c r="C109" s="46">
        <v>200</v>
      </c>
      <c r="D109" s="47">
        <v>6.64</v>
      </c>
      <c r="E109" s="47">
        <v>6.58</v>
      </c>
      <c r="F109" s="47">
        <v>16.28</v>
      </c>
      <c r="G109" s="221">
        <v>133.13999999999999</v>
      </c>
      <c r="H109" s="213"/>
      <c r="I109" s="232" t="s">
        <v>77</v>
      </c>
      <c r="J109" s="65" t="s">
        <v>38</v>
      </c>
      <c r="K109" s="46">
        <v>200</v>
      </c>
      <c r="L109" s="47">
        <v>6.64</v>
      </c>
      <c r="M109" s="47">
        <v>6.58</v>
      </c>
      <c r="N109" s="47">
        <v>16.28</v>
      </c>
      <c r="O109" s="47">
        <v>133.13999999999999</v>
      </c>
      <c r="P109" s="160">
        <v>139</v>
      </c>
    </row>
    <row r="110" spans="1:16" ht="18.75">
      <c r="A110" s="233"/>
      <c r="B110" s="92" t="s">
        <v>53</v>
      </c>
      <c r="C110" s="66">
        <v>60</v>
      </c>
      <c r="D110" s="64">
        <v>7.04</v>
      </c>
      <c r="E110" s="64">
        <v>6.46</v>
      </c>
      <c r="F110" s="64">
        <v>23.12</v>
      </c>
      <c r="G110" s="219">
        <v>269.87</v>
      </c>
      <c r="H110" s="209"/>
      <c r="I110" s="233"/>
      <c r="J110" s="92" t="s">
        <v>53</v>
      </c>
      <c r="K110" s="66">
        <v>60</v>
      </c>
      <c r="L110" s="64">
        <v>7.04</v>
      </c>
      <c r="M110" s="64">
        <v>6.46</v>
      </c>
      <c r="N110" s="64">
        <v>23.12</v>
      </c>
      <c r="O110" s="64">
        <v>269.87</v>
      </c>
      <c r="P110" s="159">
        <v>440</v>
      </c>
    </row>
    <row r="111" spans="1:16" ht="18.75">
      <c r="A111" s="233"/>
      <c r="B111" s="39" t="s">
        <v>24</v>
      </c>
      <c r="C111" s="43">
        <v>150</v>
      </c>
      <c r="D111" s="44">
        <v>3.8</v>
      </c>
      <c r="E111" s="44">
        <v>6.8</v>
      </c>
      <c r="F111" s="44">
        <v>22.21</v>
      </c>
      <c r="G111" s="220">
        <v>181.4</v>
      </c>
      <c r="H111" s="210"/>
      <c r="I111" s="233"/>
      <c r="J111" s="39" t="s">
        <v>24</v>
      </c>
      <c r="K111" s="43">
        <v>150</v>
      </c>
      <c r="L111" s="44">
        <v>3.8</v>
      </c>
      <c r="M111" s="44">
        <v>6.8</v>
      </c>
      <c r="N111" s="44">
        <v>22.21</v>
      </c>
      <c r="O111" s="44">
        <v>181.4</v>
      </c>
      <c r="P111" s="160">
        <v>520</v>
      </c>
    </row>
    <row r="112" spans="1:16" ht="18.75">
      <c r="A112" s="237"/>
      <c r="B112" s="39" t="s">
        <v>118</v>
      </c>
      <c r="C112" s="43">
        <v>30</v>
      </c>
      <c r="D112" s="47">
        <v>0.24</v>
      </c>
      <c r="E112" s="47">
        <v>0.03</v>
      </c>
      <c r="F112" s="47">
        <v>0.75</v>
      </c>
      <c r="G112" s="221">
        <v>4.25</v>
      </c>
      <c r="H112" s="213"/>
      <c r="I112" s="237"/>
      <c r="J112" s="39" t="s">
        <v>118</v>
      </c>
      <c r="K112" s="43">
        <v>30</v>
      </c>
      <c r="L112" s="47">
        <v>0.24</v>
      </c>
      <c r="M112" s="47">
        <v>0.03</v>
      </c>
      <c r="N112" s="47">
        <v>0.75</v>
      </c>
      <c r="O112" s="47">
        <v>4.25</v>
      </c>
      <c r="P112" s="160"/>
    </row>
    <row r="113" spans="1:16" ht="18.75">
      <c r="A113" s="170"/>
      <c r="B113" s="92" t="s">
        <v>80</v>
      </c>
      <c r="C113" s="46">
        <v>200</v>
      </c>
      <c r="D113" s="47">
        <v>0.12</v>
      </c>
      <c r="E113" s="47">
        <v>0.02</v>
      </c>
      <c r="F113" s="47">
        <v>6.74</v>
      </c>
      <c r="G113" s="221">
        <v>68</v>
      </c>
      <c r="H113" s="213"/>
      <c r="I113" s="170"/>
      <c r="J113" s="92" t="s">
        <v>80</v>
      </c>
      <c r="K113" s="46">
        <v>200</v>
      </c>
      <c r="L113" s="47">
        <v>0.12</v>
      </c>
      <c r="M113" s="47">
        <v>0.02</v>
      </c>
      <c r="N113" s="47">
        <v>6.74</v>
      </c>
      <c r="O113" s="47">
        <v>68</v>
      </c>
      <c r="P113" s="160">
        <v>699</v>
      </c>
    </row>
    <row r="114" spans="1:16" ht="18.75">
      <c r="A114" s="228"/>
      <c r="B114" s="252" t="s">
        <v>11</v>
      </c>
      <c r="C114" s="46">
        <v>39</v>
      </c>
      <c r="D114" s="46">
        <v>2.96</v>
      </c>
      <c r="E114" s="46">
        <v>0.31</v>
      </c>
      <c r="F114" s="46">
        <v>22.62</v>
      </c>
      <c r="G114" s="160">
        <v>101.89</v>
      </c>
      <c r="H114" s="211"/>
      <c r="I114" s="228"/>
      <c r="J114" s="252" t="s">
        <v>11</v>
      </c>
      <c r="K114" s="46">
        <v>39</v>
      </c>
      <c r="L114" s="46">
        <v>2.96</v>
      </c>
      <c r="M114" s="46">
        <v>0.31</v>
      </c>
      <c r="N114" s="46">
        <v>22.62</v>
      </c>
      <c r="O114" s="46">
        <v>101.89</v>
      </c>
      <c r="P114" s="231"/>
    </row>
    <row r="115" spans="1:16" ht="18.75">
      <c r="A115" s="232" t="s">
        <v>78</v>
      </c>
      <c r="B115" s="57"/>
      <c r="C115" s="49">
        <f>SUM(C109:C114)</f>
        <v>679</v>
      </c>
      <c r="D115" s="49">
        <f t="shared" ref="D115:G115" si="30">SUM(D109:D114)</f>
        <v>20.8</v>
      </c>
      <c r="E115" s="49">
        <f t="shared" si="30"/>
        <v>20.2</v>
      </c>
      <c r="F115" s="49">
        <f t="shared" si="30"/>
        <v>91.720000000000013</v>
      </c>
      <c r="G115" s="239">
        <f t="shared" si="30"/>
        <v>758.55</v>
      </c>
      <c r="H115" s="244"/>
      <c r="I115" s="232" t="s">
        <v>78</v>
      </c>
      <c r="J115" s="57"/>
      <c r="K115" s="49">
        <f>SUM(K109:K114)</f>
        <v>679</v>
      </c>
      <c r="L115" s="49">
        <f t="shared" ref="L115:O115" si="31">SUM(L109:L114)</f>
        <v>20.8</v>
      </c>
      <c r="M115" s="49">
        <f t="shared" si="31"/>
        <v>20.2</v>
      </c>
      <c r="N115" s="49">
        <f t="shared" si="31"/>
        <v>91.720000000000013</v>
      </c>
      <c r="O115" s="49">
        <f t="shared" si="31"/>
        <v>758.55</v>
      </c>
      <c r="P115" s="239"/>
    </row>
    <row r="116" spans="1:16" ht="18.75">
      <c r="A116" s="232" t="s">
        <v>46</v>
      </c>
      <c r="B116" s="114"/>
      <c r="C116" s="115">
        <f>C115+C108</f>
        <v>1229</v>
      </c>
      <c r="D116" s="115">
        <f t="shared" ref="D116:G116" si="32">D115+D108</f>
        <v>46.81</v>
      </c>
      <c r="E116" s="115">
        <f t="shared" si="32"/>
        <v>46.17</v>
      </c>
      <c r="F116" s="115">
        <f t="shared" si="32"/>
        <v>192.23000000000002</v>
      </c>
      <c r="G116" s="253">
        <f t="shared" si="32"/>
        <v>1436.28</v>
      </c>
      <c r="H116" s="254"/>
      <c r="I116" s="232" t="s">
        <v>46</v>
      </c>
      <c r="J116" s="114"/>
      <c r="K116" s="115">
        <f>K115+K108</f>
        <v>1229</v>
      </c>
      <c r="L116" s="115">
        <f t="shared" ref="L116:O116" si="33">L115+L108</f>
        <v>46.81</v>
      </c>
      <c r="M116" s="115">
        <f t="shared" si="33"/>
        <v>46.17</v>
      </c>
      <c r="N116" s="115">
        <f t="shared" si="33"/>
        <v>192.23000000000002</v>
      </c>
      <c r="O116" s="115">
        <f t="shared" si="33"/>
        <v>1436.28</v>
      </c>
      <c r="P116" s="243"/>
    </row>
    <row r="117" spans="1:16" ht="18.75">
      <c r="A117" s="232" t="s">
        <v>73</v>
      </c>
      <c r="B117" s="57"/>
      <c r="C117" s="112"/>
      <c r="D117" s="113"/>
      <c r="E117" s="113"/>
      <c r="F117" s="113"/>
      <c r="G117" s="224"/>
      <c r="H117" s="216"/>
      <c r="I117" s="232" t="s">
        <v>73</v>
      </c>
      <c r="J117" s="57"/>
      <c r="K117" s="112"/>
      <c r="L117" s="113"/>
      <c r="M117" s="113"/>
      <c r="N117" s="113"/>
      <c r="O117" s="113"/>
      <c r="P117" s="239"/>
    </row>
    <row r="118" spans="1:16" ht="38.25" customHeight="1">
      <c r="A118" s="232" t="s">
        <v>66</v>
      </c>
      <c r="B118" s="39" t="s">
        <v>17</v>
      </c>
      <c r="C118" s="46">
        <v>200</v>
      </c>
      <c r="D118" s="47">
        <v>9.9700000000000006</v>
      </c>
      <c r="E118" s="47">
        <v>8.8800000000000008</v>
      </c>
      <c r="F118" s="47">
        <v>34</v>
      </c>
      <c r="G118" s="221">
        <v>198.9</v>
      </c>
      <c r="H118" s="213"/>
      <c r="I118" s="232" t="s">
        <v>66</v>
      </c>
      <c r="J118" s="39" t="s">
        <v>17</v>
      </c>
      <c r="K118" s="46">
        <v>200</v>
      </c>
      <c r="L118" s="47">
        <v>9.9700000000000006</v>
      </c>
      <c r="M118" s="47">
        <v>8.8800000000000008</v>
      </c>
      <c r="N118" s="47">
        <v>34</v>
      </c>
      <c r="O118" s="47">
        <v>198.9</v>
      </c>
      <c r="P118" s="160">
        <v>302</v>
      </c>
    </row>
    <row r="119" spans="1:16" ht="37.5">
      <c r="A119" s="233"/>
      <c r="B119" s="65" t="s">
        <v>131</v>
      </c>
      <c r="C119" s="66" t="s">
        <v>9</v>
      </c>
      <c r="D119" s="64">
        <v>12.24</v>
      </c>
      <c r="E119" s="64">
        <v>14.16</v>
      </c>
      <c r="F119" s="64">
        <v>44</v>
      </c>
      <c r="G119" s="219">
        <v>333</v>
      </c>
      <c r="H119" s="209"/>
      <c r="I119" s="233"/>
      <c r="J119" s="65" t="s">
        <v>131</v>
      </c>
      <c r="K119" s="66" t="s">
        <v>9</v>
      </c>
      <c r="L119" s="64">
        <v>12.24</v>
      </c>
      <c r="M119" s="64">
        <v>14.16</v>
      </c>
      <c r="N119" s="64">
        <v>44</v>
      </c>
      <c r="O119" s="64">
        <v>333</v>
      </c>
      <c r="P119" s="159">
        <v>733</v>
      </c>
    </row>
    <row r="120" spans="1:16" ht="18.75">
      <c r="A120" s="233"/>
      <c r="B120" s="39" t="s">
        <v>29</v>
      </c>
      <c r="C120" s="43">
        <v>200</v>
      </c>
      <c r="D120" s="44">
        <v>1.1399999999999999</v>
      </c>
      <c r="E120" s="44">
        <v>0.66</v>
      </c>
      <c r="F120" s="44">
        <v>6.82</v>
      </c>
      <c r="G120" s="220">
        <v>37.799999999999997</v>
      </c>
      <c r="H120" s="210"/>
      <c r="I120" s="233"/>
      <c r="J120" s="39" t="s">
        <v>29</v>
      </c>
      <c r="K120" s="43">
        <v>200</v>
      </c>
      <c r="L120" s="44">
        <v>1.1399999999999999</v>
      </c>
      <c r="M120" s="44">
        <v>0.66</v>
      </c>
      <c r="N120" s="44">
        <v>6.82</v>
      </c>
      <c r="O120" s="44">
        <v>37.799999999999997</v>
      </c>
      <c r="P120" s="160">
        <v>692</v>
      </c>
    </row>
    <row r="121" spans="1:16" ht="18.75">
      <c r="A121" s="233"/>
      <c r="B121" s="39" t="s">
        <v>44</v>
      </c>
      <c r="C121" s="43">
        <v>150</v>
      </c>
      <c r="D121" s="44">
        <v>1.35</v>
      </c>
      <c r="E121" s="44">
        <v>0.3</v>
      </c>
      <c r="F121" s="44">
        <v>12.15</v>
      </c>
      <c r="G121" s="220">
        <v>56.7</v>
      </c>
      <c r="H121" s="210"/>
      <c r="I121" s="233"/>
      <c r="J121" s="39" t="s">
        <v>44</v>
      </c>
      <c r="K121" s="43">
        <v>150</v>
      </c>
      <c r="L121" s="44">
        <v>1.35</v>
      </c>
      <c r="M121" s="44">
        <v>0.3</v>
      </c>
      <c r="N121" s="44">
        <v>12.15</v>
      </c>
      <c r="O121" s="44">
        <v>56.7</v>
      </c>
      <c r="P121" s="160"/>
    </row>
    <row r="122" spans="1:16" ht="18.75">
      <c r="A122" s="234" t="s">
        <v>67</v>
      </c>
      <c r="B122" s="45"/>
      <c r="C122" s="49">
        <v>720</v>
      </c>
      <c r="D122" s="50">
        <f>SUM(D117:D121)</f>
        <v>24.700000000000003</v>
      </c>
      <c r="E122" s="50">
        <f>SUM(E117:E121)</f>
        <v>24</v>
      </c>
      <c r="F122" s="50">
        <f>SUM(F117:F121)</f>
        <v>96.97</v>
      </c>
      <c r="G122" s="189">
        <f>SUM(G117:G121)</f>
        <v>626.4</v>
      </c>
      <c r="H122" s="212"/>
      <c r="I122" s="234" t="s">
        <v>67</v>
      </c>
      <c r="J122" s="45"/>
      <c r="K122" s="49">
        <v>720</v>
      </c>
      <c r="L122" s="50">
        <f>SUM(L117:L121)</f>
        <v>24.700000000000003</v>
      </c>
      <c r="M122" s="50">
        <f>SUM(M117:M121)</f>
        <v>24</v>
      </c>
      <c r="N122" s="50">
        <f>SUM(N117:N121)</f>
        <v>96.97</v>
      </c>
      <c r="O122" s="50">
        <f>SUM(O117:O121)</f>
        <v>626.4</v>
      </c>
      <c r="P122" s="160"/>
    </row>
    <row r="123" spans="1:16" ht="18.75">
      <c r="A123" s="232" t="s">
        <v>77</v>
      </c>
      <c r="B123" s="39" t="s">
        <v>33</v>
      </c>
      <c r="C123" s="46">
        <v>200</v>
      </c>
      <c r="D123" s="47">
        <v>5.17</v>
      </c>
      <c r="E123" s="47">
        <v>2.77</v>
      </c>
      <c r="F123" s="47">
        <v>34.659999999999997</v>
      </c>
      <c r="G123" s="221">
        <v>119.6</v>
      </c>
      <c r="H123" s="213"/>
      <c r="I123" s="232" t="s">
        <v>77</v>
      </c>
      <c r="J123" s="39" t="s">
        <v>33</v>
      </c>
      <c r="K123" s="46">
        <v>200</v>
      </c>
      <c r="L123" s="47">
        <v>5.17</v>
      </c>
      <c r="M123" s="47">
        <v>2.77</v>
      </c>
      <c r="N123" s="47">
        <v>34.659999999999997</v>
      </c>
      <c r="O123" s="47">
        <v>119.6</v>
      </c>
      <c r="P123" s="160">
        <v>148</v>
      </c>
    </row>
    <row r="124" spans="1:16" ht="39.75" customHeight="1">
      <c r="A124" s="233"/>
      <c r="B124" s="39" t="s">
        <v>39</v>
      </c>
      <c r="C124" s="46">
        <v>90</v>
      </c>
      <c r="D124" s="47">
        <v>10.1</v>
      </c>
      <c r="E124" s="47">
        <v>9.9700000000000006</v>
      </c>
      <c r="F124" s="47">
        <v>6.1</v>
      </c>
      <c r="G124" s="221">
        <v>190</v>
      </c>
      <c r="H124" s="213"/>
      <c r="I124" s="233"/>
      <c r="J124" s="39" t="s">
        <v>39</v>
      </c>
      <c r="K124" s="46">
        <v>90</v>
      </c>
      <c r="L124" s="47">
        <v>10.1</v>
      </c>
      <c r="M124" s="47">
        <v>9.9700000000000006</v>
      </c>
      <c r="N124" s="47">
        <v>6.1</v>
      </c>
      <c r="O124" s="47">
        <v>190</v>
      </c>
      <c r="P124" s="160">
        <v>462</v>
      </c>
    </row>
    <row r="125" spans="1:16" ht="18.75">
      <c r="A125" s="233"/>
      <c r="B125" s="39" t="s">
        <v>124</v>
      </c>
      <c r="C125" s="43">
        <v>150</v>
      </c>
      <c r="D125" s="44">
        <v>4.29</v>
      </c>
      <c r="E125" s="44">
        <v>9.73</v>
      </c>
      <c r="F125" s="44">
        <v>24.52</v>
      </c>
      <c r="G125" s="220">
        <v>236.53</v>
      </c>
      <c r="H125" s="210"/>
      <c r="I125" s="233"/>
      <c r="J125" s="39" t="s">
        <v>124</v>
      </c>
      <c r="K125" s="43">
        <v>150</v>
      </c>
      <c r="L125" s="44">
        <v>4.29</v>
      </c>
      <c r="M125" s="44">
        <v>9.73</v>
      </c>
      <c r="N125" s="44">
        <v>24.52</v>
      </c>
      <c r="O125" s="44">
        <v>236.53</v>
      </c>
      <c r="P125" s="160">
        <v>351</v>
      </c>
    </row>
    <row r="126" spans="1:16" ht="18.75">
      <c r="A126" s="237"/>
      <c r="B126" s="39" t="s">
        <v>118</v>
      </c>
      <c r="C126" s="43">
        <v>40</v>
      </c>
      <c r="D126" s="47">
        <v>0.32</v>
      </c>
      <c r="E126" s="47">
        <v>0.04</v>
      </c>
      <c r="F126" s="47">
        <v>1</v>
      </c>
      <c r="G126" s="221">
        <v>5.66</v>
      </c>
      <c r="H126" s="213"/>
      <c r="I126" s="237"/>
      <c r="J126" s="39" t="s">
        <v>118</v>
      </c>
      <c r="K126" s="43">
        <v>40</v>
      </c>
      <c r="L126" s="47">
        <v>0.32</v>
      </c>
      <c r="M126" s="47">
        <v>0.04</v>
      </c>
      <c r="N126" s="47">
        <v>1</v>
      </c>
      <c r="O126" s="47">
        <v>5.66</v>
      </c>
      <c r="P126" s="159"/>
    </row>
    <row r="127" spans="1:16" ht="18.75">
      <c r="A127" s="170"/>
      <c r="B127" s="45" t="s">
        <v>36</v>
      </c>
      <c r="C127" s="46">
        <v>200</v>
      </c>
      <c r="D127" s="46">
        <v>0.12</v>
      </c>
      <c r="E127" s="46">
        <v>0.02</v>
      </c>
      <c r="F127" s="46">
        <v>6.74</v>
      </c>
      <c r="G127" s="160">
        <v>68</v>
      </c>
      <c r="H127" s="211"/>
      <c r="I127" s="170"/>
      <c r="J127" s="45" t="s">
        <v>36</v>
      </c>
      <c r="K127" s="46">
        <v>200</v>
      </c>
      <c r="L127" s="46">
        <v>0.12</v>
      </c>
      <c r="M127" s="46">
        <v>0.02</v>
      </c>
      <c r="N127" s="46">
        <v>6.74</v>
      </c>
      <c r="O127" s="46">
        <v>68</v>
      </c>
      <c r="P127" s="160">
        <v>699</v>
      </c>
    </row>
    <row r="128" spans="1:16" ht="18.75">
      <c r="A128" s="237"/>
      <c r="B128" s="145" t="s">
        <v>11</v>
      </c>
      <c r="C128" s="46">
        <v>40</v>
      </c>
      <c r="D128" s="46">
        <v>3.04</v>
      </c>
      <c r="E128" s="46">
        <v>0.32</v>
      </c>
      <c r="F128" s="46">
        <v>23.2</v>
      </c>
      <c r="G128" s="160">
        <v>104.5</v>
      </c>
      <c r="H128" s="211"/>
      <c r="I128" s="237"/>
      <c r="J128" s="145" t="s">
        <v>11</v>
      </c>
      <c r="K128" s="46">
        <v>40</v>
      </c>
      <c r="L128" s="46">
        <v>3.04</v>
      </c>
      <c r="M128" s="46">
        <v>0.32</v>
      </c>
      <c r="N128" s="46">
        <v>23.2</v>
      </c>
      <c r="O128" s="46">
        <v>104.5</v>
      </c>
      <c r="P128" s="231"/>
    </row>
    <row r="129" spans="1:16" ht="18.75">
      <c r="A129" s="232" t="s">
        <v>78</v>
      </c>
      <c r="B129" s="57"/>
      <c r="C129" s="49">
        <f>SUM(C123:C128)</f>
        <v>720</v>
      </c>
      <c r="D129" s="49">
        <f>SUM(D123:D128)</f>
        <v>23.04</v>
      </c>
      <c r="E129" s="49">
        <f>SUM(E123:E128)</f>
        <v>22.849999999999998</v>
      </c>
      <c r="F129" s="49">
        <f>SUM(F123:F128)</f>
        <v>96.22</v>
      </c>
      <c r="G129" s="239">
        <f>SUM(G123:G128)</f>
        <v>724.29</v>
      </c>
      <c r="H129" s="244"/>
      <c r="I129" s="232" t="s">
        <v>78</v>
      </c>
      <c r="J129" s="57"/>
      <c r="K129" s="49">
        <f>SUM(K123:K128)</f>
        <v>720</v>
      </c>
      <c r="L129" s="49">
        <f>SUM(L123:L128)</f>
        <v>23.04</v>
      </c>
      <c r="M129" s="49">
        <f>SUM(M123:M128)</f>
        <v>22.849999999999998</v>
      </c>
      <c r="N129" s="49">
        <f>SUM(N123:N128)</f>
        <v>96.22</v>
      </c>
      <c r="O129" s="49">
        <f>SUM(O123:O128)</f>
        <v>724.29</v>
      </c>
      <c r="P129" s="239"/>
    </row>
    <row r="130" spans="1:16" ht="18.75">
      <c r="A130" s="232" t="s">
        <v>46</v>
      </c>
      <c r="B130" s="57"/>
      <c r="C130" s="112">
        <f>C129+C122</f>
        <v>1440</v>
      </c>
      <c r="D130" s="112">
        <f>D129+D122</f>
        <v>47.74</v>
      </c>
      <c r="E130" s="112">
        <f>E129+E122</f>
        <v>46.849999999999994</v>
      </c>
      <c r="F130" s="112">
        <f>F129+F122</f>
        <v>193.19</v>
      </c>
      <c r="G130" s="222">
        <f>G129+G122</f>
        <v>1350.69</v>
      </c>
      <c r="H130" s="214"/>
      <c r="I130" s="232" t="s">
        <v>46</v>
      </c>
      <c r="J130" s="57"/>
      <c r="K130" s="112">
        <f>K129+K122</f>
        <v>1440</v>
      </c>
      <c r="L130" s="112">
        <f>L129+L122</f>
        <v>47.74</v>
      </c>
      <c r="M130" s="112">
        <f>M129+M122</f>
        <v>46.849999999999994</v>
      </c>
      <c r="N130" s="112">
        <f>N129+N122</f>
        <v>193.19</v>
      </c>
      <c r="O130" s="112">
        <f>O129+O122</f>
        <v>1350.69</v>
      </c>
      <c r="P130" s="239"/>
    </row>
    <row r="131" spans="1:16" ht="18.75">
      <c r="A131" s="235" t="s">
        <v>74</v>
      </c>
      <c r="B131" s="114"/>
      <c r="C131" s="115"/>
      <c r="D131" s="240"/>
      <c r="E131" s="240"/>
      <c r="F131" s="240"/>
      <c r="G131" s="241"/>
      <c r="H131" s="242"/>
      <c r="I131" s="235" t="s">
        <v>74</v>
      </c>
      <c r="J131" s="114"/>
      <c r="K131" s="115"/>
      <c r="L131" s="240"/>
      <c r="M131" s="240"/>
      <c r="N131" s="240"/>
      <c r="O131" s="240"/>
      <c r="P131" s="239"/>
    </row>
    <row r="132" spans="1:16" ht="18.75">
      <c r="A132" s="232" t="s">
        <v>66</v>
      </c>
      <c r="B132" s="39" t="s">
        <v>61</v>
      </c>
      <c r="C132" s="46" t="s">
        <v>57</v>
      </c>
      <c r="D132" s="47">
        <v>10.49</v>
      </c>
      <c r="E132" s="47">
        <v>8.58</v>
      </c>
      <c r="F132" s="47">
        <v>6.48</v>
      </c>
      <c r="G132" s="221">
        <v>177.47</v>
      </c>
      <c r="H132" s="213"/>
      <c r="I132" s="232" t="s">
        <v>66</v>
      </c>
      <c r="J132" s="39" t="s">
        <v>61</v>
      </c>
      <c r="K132" s="46" t="s">
        <v>57</v>
      </c>
      <c r="L132" s="47">
        <v>10.49</v>
      </c>
      <c r="M132" s="47">
        <v>8.58</v>
      </c>
      <c r="N132" s="47">
        <v>6.48</v>
      </c>
      <c r="O132" s="47">
        <v>177.47</v>
      </c>
      <c r="P132" s="160">
        <v>462</v>
      </c>
    </row>
    <row r="133" spans="1:16" ht="18.75">
      <c r="A133" s="233"/>
      <c r="B133" s="39" t="s">
        <v>19</v>
      </c>
      <c r="C133" s="43">
        <v>120</v>
      </c>
      <c r="D133" s="44">
        <v>2.79</v>
      </c>
      <c r="E133" s="44">
        <v>5.08</v>
      </c>
      <c r="F133" s="44">
        <v>30.67</v>
      </c>
      <c r="G133" s="220">
        <v>196.8</v>
      </c>
      <c r="H133" s="210"/>
      <c r="I133" s="233"/>
      <c r="J133" s="39" t="s">
        <v>19</v>
      </c>
      <c r="K133" s="43">
        <v>120</v>
      </c>
      <c r="L133" s="44">
        <v>2.79</v>
      </c>
      <c r="M133" s="44">
        <v>5.08</v>
      </c>
      <c r="N133" s="44">
        <v>30.67</v>
      </c>
      <c r="O133" s="44">
        <v>196.8</v>
      </c>
      <c r="P133" s="160">
        <v>508</v>
      </c>
    </row>
    <row r="134" spans="1:16" ht="18.75">
      <c r="A134" s="236"/>
      <c r="B134" s="145" t="s">
        <v>110</v>
      </c>
      <c r="C134" s="146">
        <v>40</v>
      </c>
      <c r="D134" s="44">
        <v>0.44</v>
      </c>
      <c r="E134" s="44">
        <v>0.08</v>
      </c>
      <c r="F134" s="44">
        <v>1.52</v>
      </c>
      <c r="G134" s="160">
        <v>8.5399999999999991</v>
      </c>
      <c r="H134" s="211"/>
      <c r="I134" s="236"/>
      <c r="J134" s="145" t="s">
        <v>110</v>
      </c>
      <c r="K134" s="146">
        <v>40</v>
      </c>
      <c r="L134" s="44">
        <v>0.44</v>
      </c>
      <c r="M134" s="44">
        <v>0.08</v>
      </c>
      <c r="N134" s="44">
        <v>1.52</v>
      </c>
      <c r="O134" s="46">
        <v>8.5399999999999991</v>
      </c>
      <c r="P134" s="160"/>
    </row>
    <row r="135" spans="1:16" ht="18.75">
      <c r="A135" s="233"/>
      <c r="B135" s="39" t="s">
        <v>10</v>
      </c>
      <c r="C135" s="43">
        <v>200</v>
      </c>
      <c r="D135" s="44">
        <v>0.19</v>
      </c>
      <c r="E135" s="44">
        <v>0.04</v>
      </c>
      <c r="F135" s="44">
        <v>6.42</v>
      </c>
      <c r="G135" s="220">
        <v>43.9</v>
      </c>
      <c r="H135" s="210"/>
      <c r="I135" s="233"/>
      <c r="J135" s="39" t="s">
        <v>10</v>
      </c>
      <c r="K135" s="43">
        <v>200</v>
      </c>
      <c r="L135" s="44">
        <v>0.19</v>
      </c>
      <c r="M135" s="44">
        <v>0.04</v>
      </c>
      <c r="N135" s="44">
        <v>6.42</v>
      </c>
      <c r="O135" s="44">
        <v>43.9</v>
      </c>
      <c r="P135" s="160" t="s">
        <v>112</v>
      </c>
    </row>
    <row r="136" spans="1:16" ht="18.75">
      <c r="A136" s="233"/>
      <c r="B136" s="39" t="s">
        <v>11</v>
      </c>
      <c r="C136" s="43">
        <v>30</v>
      </c>
      <c r="D136" s="44">
        <v>2.2799999999999998</v>
      </c>
      <c r="E136" s="44">
        <v>0.24</v>
      </c>
      <c r="F136" s="44">
        <v>17.399999999999999</v>
      </c>
      <c r="G136" s="220">
        <v>78.38</v>
      </c>
      <c r="H136" s="210"/>
      <c r="I136" s="233"/>
      <c r="J136" s="39" t="s">
        <v>11</v>
      </c>
      <c r="K136" s="43">
        <v>30</v>
      </c>
      <c r="L136" s="44">
        <v>2.2799999999999998</v>
      </c>
      <c r="M136" s="44">
        <v>0.24</v>
      </c>
      <c r="N136" s="44">
        <v>17.399999999999999</v>
      </c>
      <c r="O136" s="44">
        <v>78.38</v>
      </c>
      <c r="P136" s="160"/>
    </row>
    <row r="137" spans="1:16" ht="18.75">
      <c r="A137" s="233"/>
      <c r="B137" s="39" t="s">
        <v>120</v>
      </c>
      <c r="C137" s="43">
        <v>30</v>
      </c>
      <c r="D137" s="44">
        <v>4.3</v>
      </c>
      <c r="E137" s="44">
        <v>6.4</v>
      </c>
      <c r="F137" s="44">
        <v>18.899999999999999</v>
      </c>
      <c r="G137" s="221">
        <v>129</v>
      </c>
      <c r="H137" s="213"/>
      <c r="I137" s="233"/>
      <c r="J137" s="39" t="s">
        <v>120</v>
      </c>
      <c r="K137" s="43">
        <v>30</v>
      </c>
      <c r="L137" s="44">
        <v>4.3</v>
      </c>
      <c r="M137" s="44">
        <v>6.4</v>
      </c>
      <c r="N137" s="44">
        <v>18.899999999999999</v>
      </c>
      <c r="O137" s="47">
        <v>129</v>
      </c>
      <c r="P137" s="160"/>
    </row>
    <row r="138" spans="1:16" ht="18.75">
      <c r="A138" s="234" t="s">
        <v>67</v>
      </c>
      <c r="B138" s="48"/>
      <c r="C138" s="49">
        <v>610</v>
      </c>
      <c r="D138" s="50">
        <f t="shared" ref="D138:G138" si="34">SUM(D132:D137)</f>
        <v>20.490000000000002</v>
      </c>
      <c r="E138" s="50">
        <f t="shared" si="34"/>
        <v>20.420000000000002</v>
      </c>
      <c r="F138" s="50">
        <f t="shared" si="34"/>
        <v>81.390000000000015</v>
      </c>
      <c r="G138" s="189">
        <f t="shared" si="34"/>
        <v>634.08999999999992</v>
      </c>
      <c r="H138" s="212"/>
      <c r="I138" s="234" t="s">
        <v>67</v>
      </c>
      <c r="J138" s="48"/>
      <c r="K138" s="49">
        <v>610</v>
      </c>
      <c r="L138" s="50">
        <f t="shared" ref="L138:O138" si="35">SUM(L132:L137)</f>
        <v>20.490000000000002</v>
      </c>
      <c r="M138" s="50">
        <f t="shared" si="35"/>
        <v>20.420000000000002</v>
      </c>
      <c r="N138" s="50">
        <f t="shared" si="35"/>
        <v>81.390000000000015</v>
      </c>
      <c r="O138" s="50">
        <f t="shared" si="35"/>
        <v>634.08999999999992</v>
      </c>
      <c r="P138" s="222"/>
    </row>
    <row r="139" spans="1:16" ht="18.75">
      <c r="A139" s="232" t="s">
        <v>77</v>
      </c>
      <c r="B139" s="39" t="s">
        <v>100</v>
      </c>
      <c r="C139" s="255" t="s">
        <v>132</v>
      </c>
      <c r="D139" s="44">
        <v>7.93</v>
      </c>
      <c r="E139" s="44">
        <v>10.76</v>
      </c>
      <c r="F139" s="44">
        <v>10.29</v>
      </c>
      <c r="G139" s="220">
        <v>174.13</v>
      </c>
      <c r="H139" s="210"/>
      <c r="I139" s="232" t="s">
        <v>77</v>
      </c>
      <c r="J139" s="39" t="s">
        <v>100</v>
      </c>
      <c r="K139" s="255" t="s">
        <v>132</v>
      </c>
      <c r="L139" s="44">
        <v>7.93</v>
      </c>
      <c r="M139" s="44">
        <v>10.76</v>
      </c>
      <c r="N139" s="44">
        <v>10.29</v>
      </c>
      <c r="O139" s="44">
        <v>174.13</v>
      </c>
      <c r="P139" s="160" t="s">
        <v>98</v>
      </c>
    </row>
    <row r="140" spans="1:16" ht="18.75">
      <c r="A140" s="233"/>
      <c r="B140" s="39" t="s">
        <v>12</v>
      </c>
      <c r="C140" s="43">
        <v>220</v>
      </c>
      <c r="D140" s="44">
        <v>14.72</v>
      </c>
      <c r="E140" s="44">
        <v>15.52</v>
      </c>
      <c r="F140" s="44">
        <v>36.520000000000003</v>
      </c>
      <c r="G140" s="221">
        <v>394.47</v>
      </c>
      <c r="H140" s="213"/>
      <c r="I140" s="233"/>
      <c r="J140" s="39" t="s">
        <v>12</v>
      </c>
      <c r="K140" s="43">
        <v>220</v>
      </c>
      <c r="L140" s="44">
        <v>14.72</v>
      </c>
      <c r="M140" s="44">
        <v>15.52</v>
      </c>
      <c r="N140" s="44">
        <v>36.520000000000003</v>
      </c>
      <c r="O140" s="47">
        <v>394.47</v>
      </c>
      <c r="P140" s="160">
        <v>492</v>
      </c>
    </row>
    <row r="141" spans="1:16" ht="18.75">
      <c r="A141" s="233"/>
      <c r="B141" s="39" t="s">
        <v>25</v>
      </c>
      <c r="C141" s="46">
        <v>30</v>
      </c>
      <c r="D141" s="47">
        <v>0.64</v>
      </c>
      <c r="E141" s="47">
        <v>0.11</v>
      </c>
      <c r="F141" s="47">
        <v>33.06</v>
      </c>
      <c r="G141" s="221">
        <v>15.67</v>
      </c>
      <c r="H141" s="213"/>
      <c r="I141" s="233"/>
      <c r="J141" s="39" t="s">
        <v>25</v>
      </c>
      <c r="K141" s="46">
        <v>30</v>
      </c>
      <c r="L141" s="47">
        <v>0.64</v>
      </c>
      <c r="M141" s="47">
        <v>0.11</v>
      </c>
      <c r="N141" s="47">
        <v>33.06</v>
      </c>
      <c r="O141" s="47">
        <v>15.67</v>
      </c>
      <c r="P141" s="160"/>
    </row>
    <row r="142" spans="1:16" ht="18.75">
      <c r="A142" s="237"/>
      <c r="B142" s="65" t="s">
        <v>101</v>
      </c>
      <c r="C142" s="66">
        <v>200</v>
      </c>
      <c r="D142" s="64">
        <v>0.15</v>
      </c>
      <c r="E142" s="64">
        <v>0.14000000000000001</v>
      </c>
      <c r="F142" s="64">
        <v>9.93</v>
      </c>
      <c r="G142" s="219">
        <v>41.5</v>
      </c>
      <c r="H142" s="209"/>
      <c r="I142" s="237"/>
      <c r="J142" s="65" t="s">
        <v>101</v>
      </c>
      <c r="K142" s="66">
        <v>200</v>
      </c>
      <c r="L142" s="64">
        <v>0.15</v>
      </c>
      <c r="M142" s="64">
        <v>0.14000000000000001</v>
      </c>
      <c r="N142" s="64">
        <v>9.93</v>
      </c>
      <c r="O142" s="64">
        <v>41.5</v>
      </c>
      <c r="P142" s="159">
        <v>631</v>
      </c>
    </row>
    <row r="143" spans="1:16" ht="18.75">
      <c r="A143" s="170"/>
      <c r="B143" s="39" t="s">
        <v>11</v>
      </c>
      <c r="C143" s="43">
        <v>40</v>
      </c>
      <c r="D143" s="44">
        <v>3.04</v>
      </c>
      <c r="E143" s="44">
        <v>0.32</v>
      </c>
      <c r="F143" s="44">
        <v>19.68</v>
      </c>
      <c r="G143" s="220">
        <v>104.5</v>
      </c>
      <c r="H143" s="210"/>
      <c r="I143" s="170"/>
      <c r="J143" s="39" t="s">
        <v>11</v>
      </c>
      <c r="K143" s="43">
        <v>40</v>
      </c>
      <c r="L143" s="44">
        <v>3.04</v>
      </c>
      <c r="M143" s="44">
        <v>0.32</v>
      </c>
      <c r="N143" s="44">
        <v>19.68</v>
      </c>
      <c r="O143" s="44">
        <v>104.5</v>
      </c>
      <c r="P143" s="160"/>
    </row>
    <row r="144" spans="1:16" ht="18.75">
      <c r="A144" s="245"/>
      <c r="B144" s="140"/>
      <c r="C144" s="140"/>
      <c r="D144" s="47"/>
      <c r="E144" s="47"/>
      <c r="F144" s="47"/>
      <c r="G144" s="229"/>
      <c r="H144" s="230"/>
      <c r="I144" s="245"/>
      <c r="J144" s="140"/>
      <c r="K144" s="140"/>
      <c r="L144" s="47"/>
      <c r="M144" s="47"/>
      <c r="N144" s="47"/>
      <c r="O144" s="154"/>
      <c r="P144" s="231"/>
    </row>
    <row r="145" spans="1:16" ht="18.75">
      <c r="A145" s="232" t="s">
        <v>78</v>
      </c>
      <c r="B145" s="57"/>
      <c r="C145" s="49">
        <v>700</v>
      </c>
      <c r="D145" s="49">
        <f t="shared" ref="D145:G145" si="36">SUM(D139:D144)</f>
        <v>26.479999999999997</v>
      </c>
      <c r="E145" s="49">
        <f t="shared" si="36"/>
        <v>26.85</v>
      </c>
      <c r="F145" s="49">
        <f t="shared" si="36"/>
        <v>109.48000000000002</v>
      </c>
      <c r="G145" s="239">
        <f t="shared" si="36"/>
        <v>730.27</v>
      </c>
      <c r="H145" s="244"/>
      <c r="I145" s="232" t="s">
        <v>78</v>
      </c>
      <c r="J145" s="57"/>
      <c r="K145" s="49">
        <v>700</v>
      </c>
      <c r="L145" s="49">
        <f t="shared" ref="L145:O145" si="37">SUM(L139:L144)</f>
        <v>26.479999999999997</v>
      </c>
      <c r="M145" s="49">
        <f t="shared" si="37"/>
        <v>26.85</v>
      </c>
      <c r="N145" s="49">
        <f t="shared" si="37"/>
        <v>109.48000000000002</v>
      </c>
      <c r="O145" s="49">
        <f t="shared" si="37"/>
        <v>730.27</v>
      </c>
      <c r="P145" s="239"/>
    </row>
    <row r="146" spans="1:16" ht="18.75">
      <c r="A146" s="232" t="s">
        <v>46</v>
      </c>
      <c r="B146" s="57"/>
      <c r="C146" s="112">
        <f>C145+C138</f>
        <v>1310</v>
      </c>
      <c r="D146" s="112">
        <f t="shared" ref="D146:G146" si="38">D145+D138</f>
        <v>46.97</v>
      </c>
      <c r="E146" s="112">
        <f t="shared" si="38"/>
        <v>47.27</v>
      </c>
      <c r="F146" s="112">
        <f t="shared" si="38"/>
        <v>190.87000000000003</v>
      </c>
      <c r="G146" s="222">
        <f t="shared" si="38"/>
        <v>1364.36</v>
      </c>
      <c r="H146" s="214"/>
      <c r="I146" s="232" t="s">
        <v>46</v>
      </c>
      <c r="J146" s="57"/>
      <c r="K146" s="112">
        <f>K145+K138</f>
        <v>1310</v>
      </c>
      <c r="L146" s="112">
        <f t="shared" ref="L146:O146" si="39">L145+L138</f>
        <v>46.97</v>
      </c>
      <c r="M146" s="112">
        <f t="shared" si="39"/>
        <v>47.27</v>
      </c>
      <c r="N146" s="112">
        <f t="shared" si="39"/>
        <v>190.87000000000003</v>
      </c>
      <c r="O146" s="112">
        <f t="shared" si="39"/>
        <v>1364.36</v>
      </c>
      <c r="P146" s="239"/>
    </row>
    <row r="147" spans="1:16" ht="18.75">
      <c r="A147" s="232" t="s">
        <v>76</v>
      </c>
      <c r="B147" s="57"/>
      <c r="C147" s="112"/>
      <c r="D147" s="113"/>
      <c r="E147" s="113"/>
      <c r="F147" s="113"/>
      <c r="G147" s="224"/>
      <c r="H147" s="216"/>
      <c r="I147" s="232" t="s">
        <v>76</v>
      </c>
      <c r="J147" s="57"/>
      <c r="K147" s="112"/>
      <c r="L147" s="113"/>
      <c r="M147" s="113"/>
      <c r="N147" s="113"/>
      <c r="O147" s="113"/>
      <c r="P147" s="239"/>
    </row>
    <row r="148" spans="1:16" ht="37.5" customHeight="1">
      <c r="A148" s="232" t="s">
        <v>66</v>
      </c>
      <c r="B148" s="39" t="s">
        <v>22</v>
      </c>
      <c r="C148" s="46" t="s">
        <v>23</v>
      </c>
      <c r="D148" s="47">
        <v>14.47</v>
      </c>
      <c r="E148" s="47">
        <v>13.3</v>
      </c>
      <c r="F148" s="47">
        <v>34.04</v>
      </c>
      <c r="G148" s="221">
        <v>194.8</v>
      </c>
      <c r="H148" s="213"/>
      <c r="I148" s="232" t="s">
        <v>66</v>
      </c>
      <c r="J148" s="39" t="s">
        <v>22</v>
      </c>
      <c r="K148" s="46" t="s">
        <v>23</v>
      </c>
      <c r="L148" s="47">
        <v>14.47</v>
      </c>
      <c r="M148" s="47">
        <v>13.3</v>
      </c>
      <c r="N148" s="47">
        <v>34.04</v>
      </c>
      <c r="O148" s="47">
        <v>194.8</v>
      </c>
      <c r="P148" s="160">
        <v>374</v>
      </c>
    </row>
    <row r="149" spans="1:16" ht="18.75">
      <c r="A149" s="233"/>
      <c r="B149" s="39" t="s">
        <v>24</v>
      </c>
      <c r="C149" s="43">
        <v>150</v>
      </c>
      <c r="D149" s="44">
        <v>3.8</v>
      </c>
      <c r="E149" s="44">
        <v>6.8</v>
      </c>
      <c r="F149" s="44">
        <v>22.21</v>
      </c>
      <c r="G149" s="220">
        <v>181.4</v>
      </c>
      <c r="H149" s="210"/>
      <c r="I149" s="233"/>
      <c r="J149" s="39" t="s">
        <v>24</v>
      </c>
      <c r="K149" s="43">
        <v>150</v>
      </c>
      <c r="L149" s="44">
        <v>3.8</v>
      </c>
      <c r="M149" s="44">
        <v>6.8</v>
      </c>
      <c r="N149" s="44">
        <v>22.21</v>
      </c>
      <c r="O149" s="44">
        <v>181.4</v>
      </c>
      <c r="P149" s="160">
        <v>520</v>
      </c>
    </row>
    <row r="150" spans="1:16" ht="36" customHeight="1">
      <c r="A150" s="233"/>
      <c r="B150" s="23" t="s">
        <v>15</v>
      </c>
      <c r="C150" s="28">
        <v>25</v>
      </c>
      <c r="D150" s="29">
        <v>0.73</v>
      </c>
      <c r="E150" s="29">
        <v>0.04</v>
      </c>
      <c r="F150" s="29">
        <v>1.48</v>
      </c>
      <c r="G150" s="225">
        <v>9.25</v>
      </c>
      <c r="H150" s="217"/>
      <c r="I150" s="233"/>
      <c r="J150" s="23" t="s">
        <v>15</v>
      </c>
      <c r="K150" s="28">
        <v>25</v>
      </c>
      <c r="L150" s="29">
        <v>0.73</v>
      </c>
      <c r="M150" s="29">
        <v>0.04</v>
      </c>
      <c r="N150" s="29">
        <v>1.48</v>
      </c>
      <c r="O150" s="29">
        <v>9.25</v>
      </c>
      <c r="P150" s="160"/>
    </row>
    <row r="151" spans="1:16" ht="18.75">
      <c r="A151" s="233"/>
      <c r="B151" s="39" t="s">
        <v>10</v>
      </c>
      <c r="C151" s="43">
        <v>200</v>
      </c>
      <c r="D151" s="44">
        <v>0.19</v>
      </c>
      <c r="E151" s="44">
        <v>0.04</v>
      </c>
      <c r="F151" s="44">
        <v>6.42</v>
      </c>
      <c r="G151" s="220">
        <v>43.9</v>
      </c>
      <c r="H151" s="210"/>
      <c r="I151" s="233"/>
      <c r="J151" s="39" t="s">
        <v>10</v>
      </c>
      <c r="K151" s="43">
        <v>200</v>
      </c>
      <c r="L151" s="44">
        <v>0.19</v>
      </c>
      <c r="M151" s="44">
        <v>0.04</v>
      </c>
      <c r="N151" s="44">
        <v>6.42</v>
      </c>
      <c r="O151" s="44">
        <v>43.9</v>
      </c>
      <c r="P151" s="160" t="s">
        <v>112</v>
      </c>
    </row>
    <row r="152" spans="1:16" ht="18.75">
      <c r="A152" s="233"/>
      <c r="B152" s="39" t="s">
        <v>11</v>
      </c>
      <c r="C152" s="43">
        <v>40</v>
      </c>
      <c r="D152" s="44">
        <v>3.04</v>
      </c>
      <c r="E152" s="44">
        <v>0.32</v>
      </c>
      <c r="F152" s="44">
        <v>23.2</v>
      </c>
      <c r="G152" s="220">
        <v>104.5</v>
      </c>
      <c r="H152" s="210"/>
      <c r="I152" s="233"/>
      <c r="J152" s="39" t="s">
        <v>11</v>
      </c>
      <c r="K152" s="43">
        <v>40</v>
      </c>
      <c r="L152" s="44">
        <v>3.04</v>
      </c>
      <c r="M152" s="44">
        <v>0.32</v>
      </c>
      <c r="N152" s="44">
        <v>23.2</v>
      </c>
      <c r="O152" s="44">
        <v>104.5</v>
      </c>
      <c r="P152" s="160"/>
    </row>
    <row r="153" spans="1:16" ht="18.75">
      <c r="A153" s="233"/>
      <c r="B153" s="39" t="s">
        <v>48</v>
      </c>
      <c r="C153" s="43">
        <v>10</v>
      </c>
      <c r="D153" s="44">
        <v>0.08</v>
      </c>
      <c r="E153" s="44">
        <v>6.12</v>
      </c>
      <c r="F153" s="44">
        <v>0.13</v>
      </c>
      <c r="G153" s="221">
        <v>66</v>
      </c>
      <c r="H153" s="213"/>
      <c r="I153" s="233"/>
      <c r="J153" s="39" t="s">
        <v>48</v>
      </c>
      <c r="K153" s="43">
        <v>10</v>
      </c>
      <c r="L153" s="44">
        <v>0.08</v>
      </c>
      <c r="M153" s="44">
        <v>6.12</v>
      </c>
      <c r="N153" s="44">
        <v>0.13</v>
      </c>
      <c r="O153" s="47">
        <v>66</v>
      </c>
      <c r="P153" s="160">
        <v>96</v>
      </c>
    </row>
    <row r="154" spans="1:16" ht="18.75">
      <c r="A154" s="234" t="s">
        <v>67</v>
      </c>
      <c r="B154" s="48"/>
      <c r="C154" s="49">
        <v>560</v>
      </c>
      <c r="D154" s="50">
        <f>SUM(D148:D153)</f>
        <v>22.31</v>
      </c>
      <c r="E154" s="50">
        <f>SUM(E148:E153)</f>
        <v>26.62</v>
      </c>
      <c r="F154" s="50">
        <f>SUM(F148:F153)</f>
        <v>87.47999999999999</v>
      </c>
      <c r="G154" s="189">
        <f>SUM(G148:G153)</f>
        <v>599.85</v>
      </c>
      <c r="H154" s="212"/>
      <c r="I154" s="234" t="s">
        <v>67</v>
      </c>
      <c r="J154" s="48"/>
      <c r="K154" s="49">
        <v>560</v>
      </c>
      <c r="L154" s="50">
        <f>SUM(L148:L153)</f>
        <v>22.31</v>
      </c>
      <c r="M154" s="50">
        <f>SUM(M148:M153)</f>
        <v>26.62</v>
      </c>
      <c r="N154" s="50">
        <f>SUM(N148:N153)</f>
        <v>87.47999999999999</v>
      </c>
      <c r="O154" s="50">
        <f>SUM(O148:O153)</f>
        <v>599.85</v>
      </c>
      <c r="P154" s="239"/>
    </row>
    <row r="155" spans="1:16" ht="18.75">
      <c r="A155" s="235" t="s">
        <v>77</v>
      </c>
      <c r="B155" s="45" t="s">
        <v>31</v>
      </c>
      <c r="C155" s="46">
        <v>200</v>
      </c>
      <c r="D155" s="47">
        <v>4.62</v>
      </c>
      <c r="E155" s="47">
        <v>6.27</v>
      </c>
      <c r="F155" s="47">
        <v>11.4</v>
      </c>
      <c r="G155" s="221">
        <v>186.93</v>
      </c>
      <c r="H155" s="213"/>
      <c r="I155" s="235" t="s">
        <v>77</v>
      </c>
      <c r="J155" s="45" t="s">
        <v>31</v>
      </c>
      <c r="K155" s="46">
        <v>200</v>
      </c>
      <c r="L155" s="47">
        <v>4.62</v>
      </c>
      <c r="M155" s="47">
        <v>6.27</v>
      </c>
      <c r="N155" s="47">
        <v>11.4</v>
      </c>
      <c r="O155" s="47">
        <v>186.93</v>
      </c>
      <c r="P155" s="160">
        <v>155</v>
      </c>
    </row>
    <row r="156" spans="1:16" ht="18.75">
      <c r="A156" s="233"/>
      <c r="B156" s="39" t="s">
        <v>79</v>
      </c>
      <c r="C156" s="43" t="s">
        <v>18</v>
      </c>
      <c r="D156" s="64">
        <v>9.81</v>
      </c>
      <c r="E156" s="44">
        <v>5.01</v>
      </c>
      <c r="F156" s="44">
        <v>19.239999999999998</v>
      </c>
      <c r="G156" s="220">
        <v>154.88</v>
      </c>
      <c r="H156" s="210"/>
      <c r="I156" s="233"/>
      <c r="J156" s="39" t="s">
        <v>79</v>
      </c>
      <c r="K156" s="43" t="s">
        <v>18</v>
      </c>
      <c r="L156" s="64">
        <v>9.81</v>
      </c>
      <c r="M156" s="44">
        <v>5.01</v>
      </c>
      <c r="N156" s="44">
        <v>19.239999999999998</v>
      </c>
      <c r="O156" s="44">
        <v>154.88</v>
      </c>
      <c r="P156" s="160">
        <v>433</v>
      </c>
    </row>
    <row r="157" spans="1:16" ht="37.5">
      <c r="A157" s="237"/>
      <c r="B157" s="39" t="s">
        <v>13</v>
      </c>
      <c r="C157" s="43">
        <v>150</v>
      </c>
      <c r="D157" s="47">
        <v>5.32</v>
      </c>
      <c r="E157" s="47">
        <v>4.92</v>
      </c>
      <c r="F157" s="47">
        <v>32.799999999999997</v>
      </c>
      <c r="G157" s="221">
        <v>219.5</v>
      </c>
      <c r="H157" s="213"/>
      <c r="I157" s="237"/>
      <c r="J157" s="39" t="s">
        <v>13</v>
      </c>
      <c r="K157" s="43">
        <v>150</v>
      </c>
      <c r="L157" s="47">
        <v>5.32</v>
      </c>
      <c r="M157" s="47">
        <v>4.92</v>
      </c>
      <c r="N157" s="47">
        <v>32.799999999999997</v>
      </c>
      <c r="O157" s="47">
        <v>219.5</v>
      </c>
      <c r="P157" s="160">
        <v>332</v>
      </c>
    </row>
    <row r="158" spans="1:16" ht="18.75">
      <c r="A158" s="170"/>
      <c r="B158" s="39" t="s">
        <v>118</v>
      </c>
      <c r="C158" s="43">
        <v>40</v>
      </c>
      <c r="D158" s="47">
        <v>0.32</v>
      </c>
      <c r="E158" s="47">
        <v>0.04</v>
      </c>
      <c r="F158" s="47">
        <v>1</v>
      </c>
      <c r="G158" s="221">
        <v>5.66</v>
      </c>
      <c r="H158" s="213"/>
      <c r="I158" s="170"/>
      <c r="J158" s="39" t="s">
        <v>118</v>
      </c>
      <c r="K158" s="43">
        <v>40</v>
      </c>
      <c r="L158" s="47">
        <v>0.32</v>
      </c>
      <c r="M158" s="47">
        <v>0.04</v>
      </c>
      <c r="N158" s="47">
        <v>1</v>
      </c>
      <c r="O158" s="47">
        <v>5.66</v>
      </c>
      <c r="P158" s="160"/>
    </row>
    <row r="159" spans="1:16" ht="18.75">
      <c r="A159" s="248"/>
      <c r="B159" s="45" t="s">
        <v>34</v>
      </c>
      <c r="C159" s="46">
        <v>200</v>
      </c>
      <c r="D159" s="47">
        <v>0.223</v>
      </c>
      <c r="E159" s="47">
        <v>0.01</v>
      </c>
      <c r="F159" s="47">
        <v>35.270000000000003</v>
      </c>
      <c r="G159" s="221">
        <v>142.19999999999999</v>
      </c>
      <c r="H159" s="213"/>
      <c r="I159" s="248"/>
      <c r="J159" s="45" t="s">
        <v>34</v>
      </c>
      <c r="K159" s="46">
        <v>200</v>
      </c>
      <c r="L159" s="47">
        <v>0.223</v>
      </c>
      <c r="M159" s="47">
        <v>0.01</v>
      </c>
      <c r="N159" s="47">
        <v>35.270000000000003</v>
      </c>
      <c r="O159" s="47">
        <v>142.19999999999999</v>
      </c>
      <c r="P159" s="160">
        <v>648</v>
      </c>
    </row>
    <row r="160" spans="1:16" ht="18.75">
      <c r="A160" s="248"/>
      <c r="B160" s="45" t="s">
        <v>11</v>
      </c>
      <c r="C160" s="46">
        <v>29</v>
      </c>
      <c r="D160" s="46">
        <v>2.13</v>
      </c>
      <c r="E160" s="46">
        <v>0.22</v>
      </c>
      <c r="F160" s="46">
        <v>16.239999999999998</v>
      </c>
      <c r="G160" s="160">
        <v>73.150000000000006</v>
      </c>
      <c r="H160" s="211"/>
      <c r="I160" s="248"/>
      <c r="J160" s="45" t="s">
        <v>11</v>
      </c>
      <c r="K160" s="46">
        <v>29</v>
      </c>
      <c r="L160" s="46">
        <v>2.13</v>
      </c>
      <c r="M160" s="46">
        <v>0.22</v>
      </c>
      <c r="N160" s="46">
        <v>16.239999999999998</v>
      </c>
      <c r="O160" s="46">
        <v>73.150000000000006</v>
      </c>
      <c r="P160" s="160"/>
    </row>
    <row r="161" spans="1:16" ht="18.75">
      <c r="A161" s="249" t="s">
        <v>78</v>
      </c>
      <c r="B161" s="48"/>
      <c r="C161" s="49">
        <v>719</v>
      </c>
      <c r="D161" s="49">
        <f t="shared" ref="D161:G161" si="40">SUM(D155:D160)</f>
        <v>22.422999999999998</v>
      </c>
      <c r="E161" s="49">
        <f t="shared" si="40"/>
        <v>16.47</v>
      </c>
      <c r="F161" s="49">
        <f t="shared" si="40"/>
        <v>115.95</v>
      </c>
      <c r="G161" s="239">
        <f t="shared" si="40"/>
        <v>782.31999999999982</v>
      </c>
      <c r="H161" s="244"/>
      <c r="I161" s="249" t="s">
        <v>78</v>
      </c>
      <c r="J161" s="48"/>
      <c r="K161" s="49">
        <v>719</v>
      </c>
      <c r="L161" s="49">
        <f t="shared" ref="L161:O161" si="41">SUM(L155:L160)</f>
        <v>22.422999999999998</v>
      </c>
      <c r="M161" s="49">
        <f t="shared" si="41"/>
        <v>16.47</v>
      </c>
      <c r="N161" s="49">
        <f t="shared" si="41"/>
        <v>115.95</v>
      </c>
      <c r="O161" s="49">
        <f t="shared" si="41"/>
        <v>782.31999999999982</v>
      </c>
      <c r="P161" s="250"/>
    </row>
    <row r="162" spans="1:16" ht="19.5" thickBot="1">
      <c r="A162" s="256" t="s">
        <v>46</v>
      </c>
      <c r="B162" s="205"/>
      <c r="C162" s="206">
        <f>C161+C154</f>
        <v>1279</v>
      </c>
      <c r="D162" s="206">
        <f t="shared" ref="D162:G162" si="42">D161+D154</f>
        <v>44.732999999999997</v>
      </c>
      <c r="E162" s="206">
        <f t="shared" si="42"/>
        <v>43.09</v>
      </c>
      <c r="F162" s="206">
        <f t="shared" si="42"/>
        <v>203.43</v>
      </c>
      <c r="G162" s="257">
        <f t="shared" si="42"/>
        <v>1382.1699999999998</v>
      </c>
      <c r="H162" s="244"/>
      <c r="I162" s="256" t="s">
        <v>46</v>
      </c>
      <c r="J162" s="205"/>
      <c r="K162" s="206">
        <f>K161+K154</f>
        <v>1279</v>
      </c>
      <c r="L162" s="206">
        <f t="shared" ref="L162:O162" si="43">L161+L154</f>
        <v>44.732999999999997</v>
      </c>
      <c r="M162" s="206">
        <f t="shared" si="43"/>
        <v>43.09</v>
      </c>
      <c r="N162" s="206">
        <f t="shared" si="43"/>
        <v>203.43</v>
      </c>
      <c r="O162" s="206">
        <f t="shared" si="43"/>
        <v>1382.1699999999998</v>
      </c>
      <c r="P162" s="258"/>
    </row>
    <row r="164" spans="1:16" ht="18.75">
      <c r="B164" s="121" t="s">
        <v>136</v>
      </c>
      <c r="C164" s="121"/>
      <c r="D164" s="147">
        <f>D21+D37+D51+D67+D83+D100+D116+D130+D146+D162</f>
        <v>457.44300000000004</v>
      </c>
      <c r="E164" s="147">
        <f t="shared" ref="E164:G164" si="44">E21+E37+E51+E67+E83+E100+E116+E130+E146+E162</f>
        <v>456.57000000000005</v>
      </c>
      <c r="F164" s="147">
        <f t="shared" si="44"/>
        <v>1875.5500000000002</v>
      </c>
      <c r="G164" s="147">
        <f t="shared" si="44"/>
        <v>13768.130000000003</v>
      </c>
      <c r="J164" s="121" t="s">
        <v>136</v>
      </c>
      <c r="K164" s="121"/>
      <c r="L164" s="147">
        <f>L21+L37+L51+L67+L83+L100+L116+L130+L146+L162</f>
        <v>457.44300000000004</v>
      </c>
      <c r="M164" s="147">
        <f t="shared" ref="M164:O164" si="45">M21+M37+M51+M67+M83+M100+M116+M130+M146+M162</f>
        <v>456.57000000000005</v>
      </c>
      <c r="N164" s="147">
        <f t="shared" si="45"/>
        <v>1875.5500000000002</v>
      </c>
      <c r="O164" s="147">
        <f t="shared" si="45"/>
        <v>13768.130000000003</v>
      </c>
    </row>
    <row r="165" spans="1:16" ht="18.75">
      <c r="B165" s="121"/>
      <c r="C165" s="121"/>
      <c r="D165" s="260">
        <f>D164/10</f>
        <v>45.744300000000003</v>
      </c>
      <c r="E165" s="260">
        <f t="shared" ref="E165:G165" si="46">E164/10</f>
        <v>45.657000000000004</v>
      </c>
      <c r="F165" s="260">
        <f t="shared" si="46"/>
        <v>187.55500000000001</v>
      </c>
      <c r="G165" s="260">
        <f t="shared" si="46"/>
        <v>1376.8130000000003</v>
      </c>
      <c r="J165" s="121"/>
      <c r="K165" s="121"/>
      <c r="L165" s="260">
        <f>L164/10</f>
        <v>45.744300000000003</v>
      </c>
      <c r="M165" s="260">
        <f t="shared" ref="M165" si="47">M164/10</f>
        <v>45.657000000000004</v>
      </c>
      <c r="N165" s="260">
        <f t="shared" ref="N165" si="48">N164/10</f>
        <v>187.55500000000001</v>
      </c>
      <c r="O165" s="260">
        <f t="shared" ref="O165" si="49">O164/10</f>
        <v>1376.8130000000003</v>
      </c>
    </row>
    <row r="167" spans="1:16" ht="15.75">
      <c r="B167" s="261"/>
      <c r="C167" s="261" t="s">
        <v>137</v>
      </c>
      <c r="D167" s="261"/>
      <c r="E167" s="261"/>
      <c r="F167" s="261"/>
      <c r="G167" s="261"/>
      <c r="H167" s="261"/>
      <c r="I167" s="261"/>
      <c r="J167" s="261"/>
    </row>
    <row r="168" spans="1:16" ht="15.75">
      <c r="B168" s="262" t="s">
        <v>138</v>
      </c>
      <c r="C168" s="261"/>
      <c r="D168" s="261"/>
      <c r="E168" s="261"/>
      <c r="F168" s="261"/>
      <c r="G168" s="261"/>
      <c r="H168" s="261"/>
      <c r="I168" s="261"/>
      <c r="J168" s="261"/>
    </row>
    <row r="169" spans="1:16" ht="15.75">
      <c r="B169" s="263" t="s">
        <v>139</v>
      </c>
      <c r="C169" s="261"/>
      <c r="D169" s="261"/>
      <c r="E169" s="261"/>
      <c r="F169" s="261"/>
      <c r="G169" s="261"/>
      <c r="H169" s="261"/>
      <c r="I169" s="261"/>
      <c r="J169" s="261"/>
    </row>
    <row r="170" spans="1:16" ht="15.75">
      <c r="B170" s="263" t="s">
        <v>140</v>
      </c>
      <c r="C170" s="261"/>
      <c r="D170" s="261"/>
      <c r="E170" s="261"/>
      <c r="F170" s="261"/>
      <c r="G170" s="261"/>
      <c r="H170" s="261"/>
      <c r="I170" s="261"/>
      <c r="J170" s="261"/>
    </row>
    <row r="171" spans="1:16" ht="15.75">
      <c r="B171" s="263" t="s">
        <v>141</v>
      </c>
      <c r="C171" s="261"/>
      <c r="D171" s="261"/>
      <c r="E171" s="261"/>
      <c r="F171" s="261"/>
      <c r="G171" s="261"/>
      <c r="H171" s="261"/>
      <c r="I171" s="261"/>
      <c r="J171" s="261"/>
    </row>
    <row r="172" spans="1:16" ht="15.75">
      <c r="B172" s="263" t="s">
        <v>142</v>
      </c>
      <c r="C172" s="261"/>
      <c r="D172" s="261"/>
      <c r="E172" s="261"/>
      <c r="F172" s="261"/>
      <c r="G172" s="261"/>
      <c r="H172" s="261"/>
      <c r="I172" s="261"/>
      <c r="J172" s="261"/>
    </row>
    <row r="173" spans="1:16" ht="15.75">
      <c r="B173" s="263" t="s">
        <v>143</v>
      </c>
      <c r="C173" s="261"/>
      <c r="D173" s="261"/>
      <c r="E173" s="261"/>
      <c r="F173" s="261"/>
      <c r="G173" s="261"/>
      <c r="H173" s="261"/>
      <c r="I173" s="261"/>
      <c r="J173" s="261"/>
    </row>
    <row r="174" spans="1:16" ht="15.75">
      <c r="B174" s="263" t="s">
        <v>144</v>
      </c>
      <c r="C174" s="261"/>
      <c r="D174" s="261"/>
      <c r="E174" s="261"/>
      <c r="F174" s="261"/>
      <c r="G174" s="261"/>
      <c r="H174" s="261"/>
      <c r="I174" s="261"/>
      <c r="J174" s="261"/>
    </row>
  </sheetData>
  <mergeCells count="11">
    <mergeCell ref="O3:O4"/>
    <mergeCell ref="P3:P4"/>
    <mergeCell ref="I3:I4"/>
    <mergeCell ref="J3:J4"/>
    <mergeCell ref="K3:K4"/>
    <mergeCell ref="L3:N3"/>
    <mergeCell ref="A3:A4"/>
    <mergeCell ref="B3:B4"/>
    <mergeCell ref="C3:C4"/>
    <mergeCell ref="D3:F3"/>
    <mergeCell ref="G3:G4"/>
  </mergeCells>
  <pageMargins left="0.70866141732283472" right="0.31496062992125984" top="0.74803149606299213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workbookViewId="0">
      <selection activeCell="B18" sqref="B18"/>
    </sheetView>
  </sheetViews>
  <sheetFormatPr defaultRowHeight="15"/>
  <cols>
    <col min="1" max="1" width="21" customWidth="1"/>
    <col min="2" max="2" width="38.42578125" customWidth="1"/>
    <col min="3" max="3" width="10.5703125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140625" customWidth="1"/>
    <col min="11" max="11" width="41.5703125" customWidth="1"/>
    <col min="12" max="12" width="10.85546875" customWidth="1"/>
    <col min="13" max="13" width="11" customWidth="1"/>
    <col min="14" max="15" width="9.42578125" bestFit="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133"/>
      <c r="B1" s="300" t="s">
        <v>103</v>
      </c>
      <c r="C1" s="300"/>
      <c r="D1" s="300"/>
      <c r="E1" s="300"/>
      <c r="F1" s="300"/>
      <c r="G1" s="300"/>
      <c r="H1" s="134"/>
      <c r="I1" s="133"/>
      <c r="J1" s="133"/>
      <c r="K1" s="135"/>
      <c r="L1" s="135"/>
      <c r="M1" s="134"/>
      <c r="N1" s="134"/>
      <c r="O1" s="134"/>
      <c r="P1" s="134"/>
      <c r="Q1" s="134"/>
      <c r="R1" s="133"/>
    </row>
    <row r="2" spans="1:18" ht="18.75">
      <c r="A2" s="136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135"/>
    </row>
    <row r="3" spans="1:18" ht="15.75" customHeight="1">
      <c r="A3" s="289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9" t="s">
        <v>1</v>
      </c>
      <c r="J3" s="298" t="s">
        <v>62</v>
      </c>
      <c r="K3" s="302" t="s">
        <v>63</v>
      </c>
      <c r="L3" s="302" t="s">
        <v>64</v>
      </c>
      <c r="M3" s="304" t="s">
        <v>3</v>
      </c>
      <c r="N3" s="306" t="s">
        <v>4</v>
      </c>
      <c r="O3" s="307"/>
      <c r="P3" s="308"/>
      <c r="Q3" s="304" t="s">
        <v>5</v>
      </c>
      <c r="R3" s="298" t="s">
        <v>1</v>
      </c>
    </row>
    <row r="4" spans="1:18" ht="18.75">
      <c r="A4" s="290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90"/>
      <c r="J4" s="299"/>
      <c r="K4" s="303"/>
      <c r="L4" s="303"/>
      <c r="M4" s="305"/>
      <c r="N4" s="60" t="s">
        <v>6</v>
      </c>
      <c r="O4" s="60" t="s">
        <v>7</v>
      </c>
      <c r="P4" s="60" t="s">
        <v>8</v>
      </c>
      <c r="Q4" s="305"/>
      <c r="R4" s="299"/>
    </row>
    <row r="5" spans="1:18" ht="37.5">
      <c r="A5" s="137" t="s">
        <v>65</v>
      </c>
      <c r="B5" s="137"/>
      <c r="C5" s="144"/>
      <c r="D5" s="150"/>
      <c r="E5" s="151"/>
      <c r="F5" s="151"/>
      <c r="G5" s="151"/>
      <c r="H5" s="150"/>
      <c r="I5" s="144"/>
      <c r="J5" s="137" t="s">
        <v>68</v>
      </c>
      <c r="K5" s="141"/>
      <c r="L5" s="138"/>
      <c r="M5" s="152"/>
      <c r="N5" s="151"/>
      <c r="O5" s="151"/>
      <c r="P5" s="151"/>
      <c r="Q5" s="152"/>
      <c r="R5" s="138"/>
    </row>
    <row r="6" spans="1:18" ht="38.25" customHeight="1">
      <c r="A6" s="49" t="s">
        <v>77</v>
      </c>
      <c r="B6" s="39" t="s">
        <v>38</v>
      </c>
      <c r="C6" s="46">
        <v>200</v>
      </c>
      <c r="D6" s="47">
        <v>10.9</v>
      </c>
      <c r="E6" s="70">
        <v>6.64</v>
      </c>
      <c r="F6" s="70">
        <v>4.58</v>
      </c>
      <c r="G6" s="70">
        <v>16.28</v>
      </c>
      <c r="H6" s="70">
        <v>133.13999999999999</v>
      </c>
      <c r="I6" s="69">
        <v>139</v>
      </c>
      <c r="J6" s="49" t="s">
        <v>77</v>
      </c>
      <c r="K6" s="39" t="s">
        <v>32</v>
      </c>
      <c r="L6" s="46">
        <v>200</v>
      </c>
      <c r="M6" s="47">
        <v>12.16</v>
      </c>
      <c r="N6" s="70">
        <v>7.8</v>
      </c>
      <c r="O6" s="70">
        <v>8.16</v>
      </c>
      <c r="P6" s="70">
        <v>10.4</v>
      </c>
      <c r="Q6" s="70">
        <v>115</v>
      </c>
      <c r="R6" s="46">
        <v>110</v>
      </c>
    </row>
    <row r="7" spans="1:18" ht="41.25" customHeight="1">
      <c r="A7" s="69"/>
      <c r="B7" s="39" t="s">
        <v>61</v>
      </c>
      <c r="C7" s="46" t="s">
        <v>104</v>
      </c>
      <c r="D7" s="47">
        <v>31.35</v>
      </c>
      <c r="E7" s="47">
        <v>9.0299999999999994</v>
      </c>
      <c r="F7" s="47">
        <v>11.13</v>
      </c>
      <c r="G7" s="47">
        <v>5.86</v>
      </c>
      <c r="H7" s="47">
        <v>138.65</v>
      </c>
      <c r="I7" s="46">
        <v>462</v>
      </c>
      <c r="J7" s="46"/>
      <c r="K7" s="39" t="s">
        <v>52</v>
      </c>
      <c r="L7" s="43">
        <v>90</v>
      </c>
      <c r="M7" s="44">
        <v>37.520000000000003</v>
      </c>
      <c r="N7" s="44">
        <v>15.25</v>
      </c>
      <c r="O7" s="44">
        <v>13.54</v>
      </c>
      <c r="P7" s="44">
        <v>10.67</v>
      </c>
      <c r="Q7" s="44">
        <v>135.57</v>
      </c>
      <c r="R7" s="46">
        <v>454</v>
      </c>
    </row>
    <row r="8" spans="1:18" ht="18.75">
      <c r="A8" s="46"/>
      <c r="B8" s="39" t="s">
        <v>19</v>
      </c>
      <c r="C8" s="43">
        <v>150</v>
      </c>
      <c r="D8" s="44">
        <v>15.91</v>
      </c>
      <c r="E8" s="44">
        <v>3.49</v>
      </c>
      <c r="F8" s="44">
        <v>6.56</v>
      </c>
      <c r="G8" s="44">
        <v>38.340000000000003</v>
      </c>
      <c r="H8" s="44">
        <v>246</v>
      </c>
      <c r="I8" s="46">
        <v>508</v>
      </c>
      <c r="J8" s="69"/>
      <c r="K8" s="45" t="s">
        <v>49</v>
      </c>
      <c r="L8" s="43">
        <v>150</v>
      </c>
      <c r="M8" s="44">
        <v>6.78</v>
      </c>
      <c r="N8" s="44">
        <v>4.25</v>
      </c>
      <c r="O8" s="44">
        <v>6.89</v>
      </c>
      <c r="P8" s="44">
        <v>29.26</v>
      </c>
      <c r="Q8" s="44">
        <v>196.1</v>
      </c>
      <c r="R8" s="46">
        <v>510</v>
      </c>
    </row>
    <row r="9" spans="1:18" ht="18.75">
      <c r="A9" s="69"/>
      <c r="B9" s="145" t="s">
        <v>110</v>
      </c>
      <c r="C9" s="146">
        <v>30</v>
      </c>
      <c r="D9" s="44">
        <v>5.03</v>
      </c>
      <c r="E9" s="44">
        <v>0.33</v>
      </c>
      <c r="F9" s="44">
        <v>0.06</v>
      </c>
      <c r="G9" s="44">
        <v>1.1399999999999999</v>
      </c>
      <c r="H9" s="46">
        <v>6.4</v>
      </c>
      <c r="I9" s="46"/>
      <c r="J9" s="46"/>
      <c r="K9" s="39" t="s">
        <v>111</v>
      </c>
      <c r="L9" s="46">
        <v>30</v>
      </c>
      <c r="M9" s="47">
        <v>6.73</v>
      </c>
      <c r="N9" s="47">
        <v>0.72</v>
      </c>
      <c r="O9" s="47">
        <v>2.36</v>
      </c>
      <c r="P9" s="47">
        <v>3.12</v>
      </c>
      <c r="Q9" s="47">
        <v>37.72</v>
      </c>
      <c r="R9" s="69">
        <v>94</v>
      </c>
    </row>
    <row r="10" spans="1:18" ht="18.75">
      <c r="A10" s="46"/>
      <c r="B10" s="39" t="s">
        <v>43</v>
      </c>
      <c r="C10" s="43">
        <v>200</v>
      </c>
      <c r="D10" s="44">
        <v>4.13</v>
      </c>
      <c r="E10" s="44">
        <v>0.47</v>
      </c>
      <c r="F10" s="44">
        <v>0</v>
      </c>
      <c r="G10" s="44">
        <v>19.78</v>
      </c>
      <c r="H10" s="44">
        <v>112.68</v>
      </c>
      <c r="I10" s="46">
        <v>639</v>
      </c>
      <c r="J10" s="46"/>
      <c r="K10" s="39" t="s">
        <v>43</v>
      </c>
      <c r="L10" s="43">
        <v>200</v>
      </c>
      <c r="M10" s="44">
        <v>4.13</v>
      </c>
      <c r="N10" s="44">
        <v>0.47</v>
      </c>
      <c r="O10" s="44">
        <v>0</v>
      </c>
      <c r="P10" s="44">
        <v>19.78</v>
      </c>
      <c r="Q10" s="44">
        <v>112.68</v>
      </c>
      <c r="R10" s="46">
        <v>639</v>
      </c>
    </row>
    <row r="11" spans="1:18" ht="18.75">
      <c r="A11" s="112"/>
      <c r="B11" s="39" t="s">
        <v>11</v>
      </c>
      <c r="C11" s="41">
        <v>40</v>
      </c>
      <c r="D11" s="44">
        <v>3.08</v>
      </c>
      <c r="E11" s="42">
        <v>3.04</v>
      </c>
      <c r="F11" s="42">
        <v>0.32</v>
      </c>
      <c r="G11" s="42">
        <v>23.2</v>
      </c>
      <c r="H11" s="42">
        <v>104.5</v>
      </c>
      <c r="I11" s="46"/>
      <c r="J11" s="112"/>
      <c r="K11" s="39" t="s">
        <v>11</v>
      </c>
      <c r="L11" s="43">
        <v>40</v>
      </c>
      <c r="M11" s="44">
        <v>3.08</v>
      </c>
      <c r="N11" s="44">
        <v>3.04</v>
      </c>
      <c r="O11" s="44">
        <v>0.32</v>
      </c>
      <c r="P11" s="44">
        <v>23.2</v>
      </c>
      <c r="Q11" s="44">
        <v>104.5</v>
      </c>
      <c r="R11" s="46"/>
    </row>
    <row r="12" spans="1:18" ht="18.75">
      <c r="A12" s="112" t="s">
        <v>78</v>
      </c>
      <c r="B12" s="63"/>
      <c r="C12" s="49">
        <v>745</v>
      </c>
      <c r="D12" s="50">
        <f>SUM(D6:D11)</f>
        <v>70.399999999999991</v>
      </c>
      <c r="E12" s="50">
        <f>SUM(E6:E11)</f>
        <v>22.999999999999993</v>
      </c>
      <c r="F12" s="50">
        <f>SUM(F6:F11)</f>
        <v>22.65</v>
      </c>
      <c r="G12" s="50">
        <f>SUM(G6:G11)</f>
        <v>104.60000000000001</v>
      </c>
      <c r="H12" s="50">
        <f>SUM(H6:H11)</f>
        <v>741.36999999999989</v>
      </c>
      <c r="I12" s="49"/>
      <c r="J12" s="112" t="s">
        <v>78</v>
      </c>
      <c r="K12" s="39"/>
      <c r="L12" s="49">
        <f>SUM(L6:L11)</f>
        <v>710</v>
      </c>
      <c r="M12" s="50">
        <f>SUM(M6:M11)</f>
        <v>70.400000000000006</v>
      </c>
      <c r="N12" s="50">
        <f t="shared" ref="N12:Q12" si="0">SUM(N6:N11)</f>
        <v>31.529999999999998</v>
      </c>
      <c r="O12" s="50">
        <f t="shared" si="0"/>
        <v>31.27</v>
      </c>
      <c r="P12" s="50">
        <f t="shared" si="0"/>
        <v>96.429999999999993</v>
      </c>
      <c r="Q12" s="50">
        <f t="shared" si="0"/>
        <v>701.56999999999994</v>
      </c>
      <c r="R12" s="46"/>
    </row>
    <row r="13" spans="1:18" ht="21" customHeight="1">
      <c r="A13" s="137" t="s">
        <v>69</v>
      </c>
      <c r="B13" s="137"/>
      <c r="C13" s="139"/>
      <c r="D13" s="153"/>
      <c r="E13" s="47"/>
      <c r="F13" s="47"/>
      <c r="G13" s="47"/>
      <c r="H13" s="153"/>
      <c r="I13" s="139"/>
      <c r="J13" s="137" t="s">
        <v>72</v>
      </c>
      <c r="K13" s="137"/>
      <c r="L13" s="139"/>
      <c r="M13" s="153"/>
      <c r="N13" s="47"/>
      <c r="O13" s="47"/>
      <c r="P13" s="47"/>
      <c r="Q13" s="153"/>
      <c r="R13" s="139"/>
    </row>
    <row r="14" spans="1:18" ht="40.5" customHeight="1">
      <c r="A14" s="49" t="s">
        <v>77</v>
      </c>
      <c r="B14" s="39" t="s">
        <v>32</v>
      </c>
      <c r="C14" s="46">
        <v>200</v>
      </c>
      <c r="D14" s="47">
        <v>12.16</v>
      </c>
      <c r="E14" s="70">
        <v>7.8</v>
      </c>
      <c r="F14" s="70">
        <v>8.16</v>
      </c>
      <c r="G14" s="70">
        <v>10.4</v>
      </c>
      <c r="H14" s="70">
        <v>115</v>
      </c>
      <c r="I14" s="46">
        <v>110</v>
      </c>
      <c r="J14" s="49" t="s">
        <v>77</v>
      </c>
      <c r="K14" s="39" t="s">
        <v>38</v>
      </c>
      <c r="L14" s="46">
        <v>200</v>
      </c>
      <c r="M14" s="47">
        <v>10.9</v>
      </c>
      <c r="N14" s="70">
        <v>6.64</v>
      </c>
      <c r="O14" s="70">
        <v>4.58</v>
      </c>
      <c r="P14" s="70">
        <v>16.28</v>
      </c>
      <c r="Q14" s="70">
        <v>133.13999999999999</v>
      </c>
      <c r="R14" s="69">
        <v>139</v>
      </c>
    </row>
    <row r="15" spans="1:18" ht="21" customHeight="1">
      <c r="A15" s="46"/>
      <c r="B15" s="39" t="s">
        <v>56</v>
      </c>
      <c r="C15" s="46">
        <v>200</v>
      </c>
      <c r="D15" s="47">
        <v>47.64</v>
      </c>
      <c r="E15" s="47">
        <v>13.81</v>
      </c>
      <c r="F15" s="47">
        <v>11.72</v>
      </c>
      <c r="G15" s="47">
        <v>17.59</v>
      </c>
      <c r="H15" s="47">
        <v>318</v>
      </c>
      <c r="I15" s="46" t="s">
        <v>121</v>
      </c>
      <c r="J15" s="69"/>
      <c r="K15" s="65" t="s">
        <v>53</v>
      </c>
      <c r="L15" s="66">
        <v>60</v>
      </c>
      <c r="M15" s="64">
        <v>28.8</v>
      </c>
      <c r="N15" s="64">
        <v>5.04</v>
      </c>
      <c r="O15" s="64">
        <v>2.46</v>
      </c>
      <c r="P15" s="64">
        <v>3.12</v>
      </c>
      <c r="Q15" s="64">
        <v>54.89</v>
      </c>
      <c r="R15" s="69">
        <v>440</v>
      </c>
    </row>
    <row r="16" spans="1:18" ht="22.5" customHeight="1">
      <c r="A16" s="46"/>
      <c r="B16" s="39" t="s">
        <v>118</v>
      </c>
      <c r="C16" s="43">
        <v>25</v>
      </c>
      <c r="D16" s="44">
        <v>3.31</v>
      </c>
      <c r="E16" s="47">
        <v>0.2</v>
      </c>
      <c r="F16" s="47">
        <v>0.03</v>
      </c>
      <c r="G16" s="47">
        <v>0.63</v>
      </c>
      <c r="H16" s="47">
        <v>3.54</v>
      </c>
      <c r="I16" s="46"/>
      <c r="J16" s="46"/>
      <c r="K16" s="39" t="s">
        <v>24</v>
      </c>
      <c r="L16" s="43">
        <v>130</v>
      </c>
      <c r="M16" s="44">
        <v>15.8</v>
      </c>
      <c r="N16" s="44">
        <v>2.66</v>
      </c>
      <c r="O16" s="44">
        <v>4.5999999999999996</v>
      </c>
      <c r="P16" s="44">
        <v>17.18</v>
      </c>
      <c r="Q16" s="44">
        <v>120.81</v>
      </c>
      <c r="R16" s="46">
        <v>520</v>
      </c>
    </row>
    <row r="17" spans="1:18" ht="22.5" customHeight="1">
      <c r="A17" s="69"/>
      <c r="B17" s="45" t="s">
        <v>34</v>
      </c>
      <c r="C17" s="46">
        <v>200</v>
      </c>
      <c r="D17" s="47">
        <v>4.9800000000000004</v>
      </c>
      <c r="E17" s="47">
        <v>0.223</v>
      </c>
      <c r="F17" s="47">
        <v>0.01</v>
      </c>
      <c r="G17" s="47">
        <v>35.270000000000003</v>
      </c>
      <c r="H17" s="47">
        <v>142.19999999999999</v>
      </c>
      <c r="I17" s="46">
        <v>648</v>
      </c>
      <c r="J17" s="46"/>
      <c r="K17" s="39" t="s">
        <v>118</v>
      </c>
      <c r="L17" s="43">
        <v>25</v>
      </c>
      <c r="M17" s="44">
        <v>3.31</v>
      </c>
      <c r="N17" s="47">
        <v>0.2</v>
      </c>
      <c r="O17" s="47">
        <v>0.03</v>
      </c>
      <c r="P17" s="47">
        <v>0.63</v>
      </c>
      <c r="Q17" s="47">
        <v>3.54</v>
      </c>
      <c r="R17" s="46"/>
    </row>
    <row r="18" spans="1:18" ht="21.75" customHeight="1">
      <c r="A18" s="46"/>
      <c r="B18" s="39" t="s">
        <v>11</v>
      </c>
      <c r="C18" s="43">
        <v>30</v>
      </c>
      <c r="D18" s="44">
        <v>2.31</v>
      </c>
      <c r="E18" s="44">
        <v>2.2799999999999998</v>
      </c>
      <c r="F18" s="44">
        <v>0.24</v>
      </c>
      <c r="G18" s="44">
        <v>17.399999999999999</v>
      </c>
      <c r="H18" s="44">
        <v>78.38</v>
      </c>
      <c r="I18" s="46"/>
      <c r="J18" s="46"/>
      <c r="K18" s="92" t="s">
        <v>80</v>
      </c>
      <c r="L18" s="46">
        <v>200</v>
      </c>
      <c r="M18" s="47">
        <v>8.51</v>
      </c>
      <c r="N18" s="47">
        <v>0.12</v>
      </c>
      <c r="O18" s="47">
        <v>0.02</v>
      </c>
      <c r="P18" s="47">
        <v>6.74</v>
      </c>
      <c r="Q18" s="47">
        <v>68</v>
      </c>
      <c r="R18" s="46">
        <v>699</v>
      </c>
    </row>
    <row r="19" spans="1:18" ht="22.5" customHeight="1">
      <c r="A19" s="46"/>
      <c r="B19" s="39"/>
      <c r="C19" s="43"/>
      <c r="D19" s="44"/>
      <c r="E19" s="44"/>
      <c r="F19" s="44"/>
      <c r="G19" s="44"/>
      <c r="H19" s="44"/>
      <c r="I19" s="46"/>
      <c r="J19" s="46"/>
      <c r="K19" s="39" t="s">
        <v>11</v>
      </c>
      <c r="L19" s="41">
        <v>40</v>
      </c>
      <c r="M19" s="44">
        <v>3.08</v>
      </c>
      <c r="N19" s="42">
        <v>3.04</v>
      </c>
      <c r="O19" s="42">
        <v>0.32</v>
      </c>
      <c r="P19" s="42">
        <v>23.2</v>
      </c>
      <c r="Q19" s="42">
        <v>104.5</v>
      </c>
      <c r="R19" s="46"/>
    </row>
    <row r="20" spans="1:18" ht="22.5" customHeight="1">
      <c r="A20" s="112" t="s">
        <v>78</v>
      </c>
      <c r="B20" s="63"/>
      <c r="C20" s="49">
        <f t="shared" ref="C20:H20" si="1">SUM(C14:C19)</f>
        <v>655</v>
      </c>
      <c r="D20" s="50">
        <f t="shared" si="1"/>
        <v>70.400000000000006</v>
      </c>
      <c r="E20" s="50">
        <f t="shared" si="1"/>
        <v>24.312999999999999</v>
      </c>
      <c r="F20" s="50">
        <f t="shared" si="1"/>
        <v>20.160000000000004</v>
      </c>
      <c r="G20" s="50">
        <f t="shared" si="1"/>
        <v>81.289999999999992</v>
      </c>
      <c r="H20" s="50">
        <f t="shared" si="1"/>
        <v>657.12</v>
      </c>
      <c r="I20" s="49"/>
      <c r="J20" s="112" t="s">
        <v>78</v>
      </c>
      <c r="K20" s="39"/>
      <c r="L20" s="49">
        <f>SUM(L14:L19)</f>
        <v>655</v>
      </c>
      <c r="M20" s="50">
        <f>SUM(M14:M19)</f>
        <v>70.400000000000006</v>
      </c>
      <c r="N20" s="50">
        <f t="shared" ref="N20:Q20" si="2">SUM(N14:N19)</f>
        <v>17.7</v>
      </c>
      <c r="O20" s="50">
        <f t="shared" si="2"/>
        <v>12.01</v>
      </c>
      <c r="P20" s="50">
        <f t="shared" si="2"/>
        <v>67.150000000000006</v>
      </c>
      <c r="Q20" s="50">
        <f t="shared" si="2"/>
        <v>484.88</v>
      </c>
      <c r="R20" s="46"/>
    </row>
    <row r="21" spans="1:18" ht="22.5" customHeight="1">
      <c r="A21" s="137" t="s">
        <v>70</v>
      </c>
      <c r="B21" s="141"/>
      <c r="C21" s="140"/>
      <c r="D21" s="154"/>
      <c r="E21" s="47"/>
      <c r="F21" s="47"/>
      <c r="G21" s="47"/>
      <c r="H21" s="154"/>
      <c r="I21" s="140"/>
      <c r="J21" s="141" t="s">
        <v>73</v>
      </c>
      <c r="K21" s="141"/>
      <c r="L21" s="140"/>
      <c r="M21" s="154"/>
      <c r="N21" s="47"/>
      <c r="O21" s="47"/>
      <c r="P21" s="47"/>
      <c r="Q21" s="154"/>
      <c r="R21" s="140"/>
    </row>
    <row r="22" spans="1:18" ht="26.25" customHeight="1">
      <c r="A22" s="49" t="s">
        <v>77</v>
      </c>
      <c r="B22" s="39" t="s">
        <v>95</v>
      </c>
      <c r="C22" s="46">
        <v>200</v>
      </c>
      <c r="D22" s="46">
        <v>9.58</v>
      </c>
      <c r="E22" s="70">
        <v>1.92</v>
      </c>
      <c r="F22" s="70">
        <v>5.04</v>
      </c>
      <c r="G22" s="70">
        <v>10.3</v>
      </c>
      <c r="H22" s="70">
        <v>94.2</v>
      </c>
      <c r="I22" s="46" t="s">
        <v>96</v>
      </c>
      <c r="J22" s="49" t="s">
        <v>77</v>
      </c>
      <c r="K22" s="39" t="s">
        <v>33</v>
      </c>
      <c r="L22" s="46">
        <v>200</v>
      </c>
      <c r="M22" s="47">
        <v>10.51</v>
      </c>
      <c r="N22" s="70">
        <v>5.17</v>
      </c>
      <c r="O22" s="70">
        <v>2.77</v>
      </c>
      <c r="P22" s="70">
        <v>24.66</v>
      </c>
      <c r="Q22" s="70">
        <v>119.6</v>
      </c>
      <c r="R22" s="46">
        <v>148</v>
      </c>
    </row>
    <row r="23" spans="1:18" ht="44.25" customHeight="1">
      <c r="A23" s="46"/>
      <c r="B23" s="39" t="s">
        <v>22</v>
      </c>
      <c r="C23" s="46" t="s">
        <v>105</v>
      </c>
      <c r="D23" s="47">
        <v>29.08</v>
      </c>
      <c r="E23" s="47">
        <v>12.66</v>
      </c>
      <c r="F23" s="47">
        <v>7.26</v>
      </c>
      <c r="G23" s="47">
        <v>6.16</v>
      </c>
      <c r="H23" s="47">
        <v>144.19999999999999</v>
      </c>
      <c r="I23" s="46">
        <v>374</v>
      </c>
      <c r="J23" s="46"/>
      <c r="K23" s="39" t="s">
        <v>39</v>
      </c>
      <c r="L23" s="46">
        <v>80</v>
      </c>
      <c r="M23" s="47">
        <v>33.369999999999997</v>
      </c>
      <c r="N23" s="47">
        <v>8.98</v>
      </c>
      <c r="O23" s="47">
        <v>8.7200000000000006</v>
      </c>
      <c r="P23" s="47">
        <v>5.42</v>
      </c>
      <c r="Q23" s="47">
        <v>142.19999999999999</v>
      </c>
      <c r="R23" s="46">
        <v>462</v>
      </c>
    </row>
    <row r="24" spans="1:18" ht="21.75" customHeight="1">
      <c r="A24" s="46"/>
      <c r="B24" s="39" t="s">
        <v>24</v>
      </c>
      <c r="C24" s="43">
        <v>150</v>
      </c>
      <c r="D24" s="44">
        <v>17.760000000000002</v>
      </c>
      <c r="E24" s="44">
        <v>3.8</v>
      </c>
      <c r="F24" s="44">
        <v>6.8</v>
      </c>
      <c r="G24" s="44">
        <v>22.21</v>
      </c>
      <c r="H24" s="44">
        <v>151.4</v>
      </c>
      <c r="I24" s="46">
        <v>520</v>
      </c>
      <c r="J24" s="46"/>
      <c r="K24" s="39" t="s">
        <v>124</v>
      </c>
      <c r="L24" s="43">
        <v>120</v>
      </c>
      <c r="M24" s="44">
        <v>13.31</v>
      </c>
      <c r="N24" s="44">
        <v>2.29</v>
      </c>
      <c r="O24" s="44">
        <v>5.45</v>
      </c>
      <c r="P24" s="44">
        <v>18.41</v>
      </c>
      <c r="Q24" s="44">
        <v>113.8</v>
      </c>
      <c r="R24" s="46">
        <v>351</v>
      </c>
    </row>
    <row r="25" spans="1:18" ht="37.5" customHeight="1">
      <c r="A25" s="46"/>
      <c r="B25" s="39" t="s">
        <v>116</v>
      </c>
      <c r="C25" s="46">
        <v>20</v>
      </c>
      <c r="D25" s="47">
        <v>4.25</v>
      </c>
      <c r="E25" s="47">
        <v>0.43</v>
      </c>
      <c r="F25" s="47">
        <v>2.0099999999999998</v>
      </c>
      <c r="G25" s="47">
        <v>0.73</v>
      </c>
      <c r="H25" s="47">
        <v>24.47</v>
      </c>
      <c r="I25" s="69" t="s">
        <v>117</v>
      </c>
      <c r="J25" s="46"/>
      <c r="K25" s="39" t="s">
        <v>116</v>
      </c>
      <c r="L25" s="46">
        <v>20</v>
      </c>
      <c r="M25" s="47">
        <v>4.25</v>
      </c>
      <c r="N25" s="47">
        <v>0.43</v>
      </c>
      <c r="O25" s="47">
        <v>2.0099999999999998</v>
      </c>
      <c r="P25" s="47">
        <v>0.73</v>
      </c>
      <c r="Q25" s="47">
        <v>24.47</v>
      </c>
      <c r="R25" s="69" t="s">
        <v>117</v>
      </c>
    </row>
    <row r="26" spans="1:18" ht="18.75">
      <c r="A26" s="46"/>
      <c r="B26" s="65" t="s">
        <v>36</v>
      </c>
      <c r="C26" s="66">
        <v>200</v>
      </c>
      <c r="D26" s="64">
        <v>6.65</v>
      </c>
      <c r="E26" s="64">
        <v>0.12</v>
      </c>
      <c r="F26" s="64">
        <v>0.02</v>
      </c>
      <c r="G26" s="64">
        <v>6.74</v>
      </c>
      <c r="H26" s="64">
        <v>68</v>
      </c>
      <c r="I26" s="69">
        <v>699</v>
      </c>
      <c r="J26" s="46"/>
      <c r="K26" s="45" t="s">
        <v>36</v>
      </c>
      <c r="L26" s="46">
        <v>200</v>
      </c>
      <c r="M26" s="47">
        <v>6.65</v>
      </c>
      <c r="N26" s="47">
        <v>0.12</v>
      </c>
      <c r="O26" s="47">
        <v>0.02</v>
      </c>
      <c r="P26" s="47">
        <v>6.74</v>
      </c>
      <c r="Q26" s="47">
        <v>68</v>
      </c>
      <c r="R26" s="46">
        <v>699</v>
      </c>
    </row>
    <row r="27" spans="1:18" ht="18.75">
      <c r="A27" s="46"/>
      <c r="B27" s="39" t="s">
        <v>11</v>
      </c>
      <c r="C27" s="43">
        <v>40</v>
      </c>
      <c r="D27" s="44">
        <v>3.08</v>
      </c>
      <c r="E27" s="44">
        <v>3.04</v>
      </c>
      <c r="F27" s="44">
        <v>0.32</v>
      </c>
      <c r="G27" s="44">
        <v>23.2</v>
      </c>
      <c r="H27" s="44">
        <v>104.5</v>
      </c>
      <c r="I27" s="46"/>
      <c r="J27" s="46"/>
      <c r="K27" s="39" t="s">
        <v>11</v>
      </c>
      <c r="L27" s="43">
        <v>30</v>
      </c>
      <c r="M27" s="44">
        <v>2.31</v>
      </c>
      <c r="N27" s="44">
        <v>2.2799999999999998</v>
      </c>
      <c r="O27" s="44">
        <v>0.24</v>
      </c>
      <c r="P27" s="44">
        <v>17.399999999999999</v>
      </c>
      <c r="Q27" s="44">
        <v>78.38</v>
      </c>
      <c r="R27" s="46"/>
    </row>
    <row r="28" spans="1:18" ht="24" customHeight="1">
      <c r="A28" s="112" t="s">
        <v>78</v>
      </c>
      <c r="B28" s="63"/>
      <c r="C28" s="84">
        <v>730</v>
      </c>
      <c r="D28" s="50">
        <f>SUM(D22:D27)</f>
        <v>70.400000000000006</v>
      </c>
      <c r="E28" s="50">
        <f>SUM(E22:E27)</f>
        <v>21.97</v>
      </c>
      <c r="F28" s="50">
        <f>SUM(F22:F27)</f>
        <v>21.45</v>
      </c>
      <c r="G28" s="50">
        <f>SUM(G22:G27)</f>
        <v>69.34</v>
      </c>
      <c r="H28" s="50">
        <f>SUM(H22:H27)</f>
        <v>586.77</v>
      </c>
      <c r="I28" s="118"/>
      <c r="J28" s="112" t="s">
        <v>78</v>
      </c>
      <c r="K28" s="56"/>
      <c r="L28" s="112">
        <f t="shared" ref="L28:Q28" si="3">SUM(L22:L27)</f>
        <v>650</v>
      </c>
      <c r="M28" s="113">
        <f t="shared" si="3"/>
        <v>70.400000000000006</v>
      </c>
      <c r="N28" s="112">
        <f t="shared" si="3"/>
        <v>19.270000000000003</v>
      </c>
      <c r="O28" s="112">
        <f t="shared" si="3"/>
        <v>19.21</v>
      </c>
      <c r="P28" s="112">
        <f t="shared" si="3"/>
        <v>73.359999999999985</v>
      </c>
      <c r="Q28" s="112">
        <f t="shared" si="3"/>
        <v>546.44999999999993</v>
      </c>
      <c r="R28" s="46"/>
    </row>
    <row r="29" spans="1:18" ht="21" customHeight="1">
      <c r="A29" s="137" t="s">
        <v>71</v>
      </c>
      <c r="B29" s="137"/>
      <c r="C29" s="144"/>
      <c r="D29" s="150"/>
      <c r="E29" s="151"/>
      <c r="F29" s="151"/>
      <c r="G29" s="151"/>
      <c r="H29" s="150"/>
      <c r="I29" s="144"/>
      <c r="J29" s="137" t="s">
        <v>74</v>
      </c>
      <c r="K29" s="137"/>
      <c r="L29" s="144"/>
      <c r="M29" s="150"/>
      <c r="N29" s="151"/>
      <c r="O29" s="151"/>
      <c r="P29" s="151"/>
      <c r="Q29" s="150"/>
      <c r="R29" s="144"/>
    </row>
    <row r="30" spans="1:18" ht="18.75">
      <c r="A30" s="49" t="s">
        <v>77</v>
      </c>
      <c r="B30" s="39" t="s">
        <v>33</v>
      </c>
      <c r="C30" s="46">
        <v>200</v>
      </c>
      <c r="D30" s="47">
        <v>10.51</v>
      </c>
      <c r="E30" s="70">
        <v>5.17</v>
      </c>
      <c r="F30" s="70">
        <v>2.77</v>
      </c>
      <c r="G30" s="70">
        <v>24.66</v>
      </c>
      <c r="H30" s="70">
        <v>119.6</v>
      </c>
      <c r="I30" s="46">
        <v>148</v>
      </c>
      <c r="J30" s="49" t="s">
        <v>77</v>
      </c>
      <c r="K30" s="39" t="s">
        <v>100</v>
      </c>
      <c r="L30" s="46">
        <v>200</v>
      </c>
      <c r="M30" s="47">
        <v>11.58</v>
      </c>
      <c r="N30" s="47">
        <v>1.8</v>
      </c>
      <c r="O30" s="47">
        <v>4.28</v>
      </c>
      <c r="P30" s="47">
        <v>10.66</v>
      </c>
      <c r="Q30" s="47">
        <v>88.3</v>
      </c>
      <c r="R30" s="46" t="s">
        <v>98</v>
      </c>
    </row>
    <row r="31" spans="1:18" ht="18.75">
      <c r="A31" s="69"/>
      <c r="B31" s="94" t="s">
        <v>106</v>
      </c>
      <c r="C31" s="69">
        <v>80</v>
      </c>
      <c r="D31" s="44">
        <v>38.6</v>
      </c>
      <c r="E31" s="44">
        <v>6.89</v>
      </c>
      <c r="F31" s="44">
        <v>8.14</v>
      </c>
      <c r="G31" s="44">
        <v>10.94</v>
      </c>
      <c r="H31" s="44">
        <v>165.33</v>
      </c>
      <c r="I31" s="6">
        <v>437</v>
      </c>
      <c r="J31" s="46"/>
      <c r="K31" s="39" t="s">
        <v>12</v>
      </c>
      <c r="L31" s="43">
        <v>200</v>
      </c>
      <c r="M31" s="44">
        <v>40.49</v>
      </c>
      <c r="N31" s="44">
        <v>13.38</v>
      </c>
      <c r="O31" s="44">
        <v>12.11</v>
      </c>
      <c r="P31" s="44">
        <v>33.200000000000003</v>
      </c>
      <c r="Q31" s="47">
        <v>248.61</v>
      </c>
      <c r="R31" s="46">
        <v>492</v>
      </c>
    </row>
    <row r="32" spans="1:18" ht="22.5" customHeight="1">
      <c r="A32" s="46"/>
      <c r="B32" s="39" t="s">
        <v>20</v>
      </c>
      <c r="C32" s="43">
        <v>120</v>
      </c>
      <c r="D32" s="44">
        <v>8.75</v>
      </c>
      <c r="E32" s="44">
        <v>2.88</v>
      </c>
      <c r="F32" s="44">
        <v>3.86</v>
      </c>
      <c r="G32" s="44">
        <v>29.15</v>
      </c>
      <c r="H32" s="44">
        <v>163</v>
      </c>
      <c r="I32" s="46">
        <v>512</v>
      </c>
      <c r="J32" s="46"/>
      <c r="K32" s="39" t="s">
        <v>25</v>
      </c>
      <c r="L32" s="46">
        <v>20</v>
      </c>
      <c r="M32" s="47">
        <v>6.86</v>
      </c>
      <c r="N32" s="47">
        <v>0.42</v>
      </c>
      <c r="O32" s="47">
        <v>7.0000000000000007E-2</v>
      </c>
      <c r="P32" s="47">
        <v>22.04</v>
      </c>
      <c r="Q32" s="47">
        <v>10.45</v>
      </c>
      <c r="R32" s="46"/>
    </row>
    <row r="33" spans="1:18" ht="22.5" customHeight="1">
      <c r="A33" s="46"/>
      <c r="B33" s="39" t="s">
        <v>55</v>
      </c>
      <c r="C33" s="43">
        <v>20</v>
      </c>
      <c r="D33" s="44">
        <v>1.58</v>
      </c>
      <c r="E33" s="43">
        <v>0.65</v>
      </c>
      <c r="F33" s="43">
        <v>0.49</v>
      </c>
      <c r="G33" s="43">
        <v>1.78</v>
      </c>
      <c r="H33" s="43">
        <v>14</v>
      </c>
      <c r="I33" s="46">
        <v>587</v>
      </c>
      <c r="J33" s="46"/>
      <c r="K33" s="65" t="s">
        <v>101</v>
      </c>
      <c r="L33" s="66">
        <v>200</v>
      </c>
      <c r="M33" s="64">
        <v>8.39</v>
      </c>
      <c r="N33" s="64">
        <v>0.15</v>
      </c>
      <c r="O33" s="64">
        <v>0.14000000000000001</v>
      </c>
      <c r="P33" s="64">
        <v>9.93</v>
      </c>
      <c r="Q33" s="64">
        <v>41.5</v>
      </c>
      <c r="R33" s="69">
        <v>631</v>
      </c>
    </row>
    <row r="34" spans="1:18" ht="18.75">
      <c r="A34" s="46"/>
      <c r="B34" s="39" t="s">
        <v>122</v>
      </c>
      <c r="C34" s="46">
        <v>30</v>
      </c>
      <c r="D34" s="47">
        <v>4.5199999999999996</v>
      </c>
      <c r="E34" s="47">
        <v>0.4</v>
      </c>
      <c r="F34" s="47">
        <v>2</v>
      </c>
      <c r="G34" s="47">
        <v>2.0499999999999998</v>
      </c>
      <c r="H34" s="47">
        <v>18.8</v>
      </c>
      <c r="I34" s="46" t="s">
        <v>123</v>
      </c>
      <c r="J34" s="46"/>
      <c r="K34" s="39" t="s">
        <v>11</v>
      </c>
      <c r="L34" s="43">
        <v>40</v>
      </c>
      <c r="M34" s="44">
        <v>3.08</v>
      </c>
      <c r="N34" s="44">
        <v>3.04</v>
      </c>
      <c r="O34" s="44">
        <v>0.32</v>
      </c>
      <c r="P34" s="44">
        <v>19.68</v>
      </c>
      <c r="Q34" s="44">
        <v>104.5</v>
      </c>
      <c r="R34" s="46"/>
    </row>
    <row r="35" spans="1:18" ht="18.75">
      <c r="A35" s="46"/>
      <c r="B35" s="39" t="s">
        <v>43</v>
      </c>
      <c r="C35" s="43">
        <v>200</v>
      </c>
      <c r="D35" s="44">
        <v>4.13</v>
      </c>
      <c r="E35" s="44">
        <v>0.47</v>
      </c>
      <c r="F35" s="44">
        <v>0</v>
      </c>
      <c r="G35" s="44">
        <v>19.78</v>
      </c>
      <c r="H35" s="44">
        <v>112.68</v>
      </c>
      <c r="I35" s="46">
        <v>639</v>
      </c>
      <c r="J35" s="46"/>
      <c r="K35" s="63"/>
      <c r="L35" s="49"/>
      <c r="M35" s="50"/>
      <c r="N35" s="50"/>
      <c r="O35" s="50"/>
      <c r="P35" s="50"/>
      <c r="Q35" s="50"/>
      <c r="R35" s="49"/>
    </row>
    <row r="36" spans="1:18" ht="18.75">
      <c r="A36" s="46"/>
      <c r="B36" s="39" t="s">
        <v>11</v>
      </c>
      <c r="C36" s="43">
        <v>30</v>
      </c>
      <c r="D36" s="44">
        <v>2.31</v>
      </c>
      <c r="E36" s="44">
        <v>2.2799999999999998</v>
      </c>
      <c r="F36" s="44">
        <v>0.24</v>
      </c>
      <c r="G36" s="44">
        <v>17.399999999999999</v>
      </c>
      <c r="H36" s="44">
        <v>78.38</v>
      </c>
      <c r="I36" s="46"/>
      <c r="J36" s="46"/>
      <c r="K36" s="63"/>
      <c r="L36" s="49"/>
      <c r="M36" s="50"/>
      <c r="N36" s="50"/>
      <c r="O36" s="50"/>
      <c r="P36" s="50"/>
      <c r="Q36" s="50"/>
      <c r="R36" s="49"/>
    </row>
    <row r="37" spans="1:18" ht="24" customHeight="1">
      <c r="A37" s="112" t="s">
        <v>78</v>
      </c>
      <c r="B37" s="63"/>
      <c r="C37" s="49">
        <f t="shared" ref="C37:H37" si="4">SUM(C30:C36)</f>
        <v>680</v>
      </c>
      <c r="D37" s="50">
        <f t="shared" si="4"/>
        <v>70.399999999999991</v>
      </c>
      <c r="E37" s="50">
        <f t="shared" si="4"/>
        <v>18.739999999999998</v>
      </c>
      <c r="F37" s="50">
        <f t="shared" si="4"/>
        <v>17.499999999999996</v>
      </c>
      <c r="G37" s="50">
        <f t="shared" si="4"/>
        <v>105.75999999999999</v>
      </c>
      <c r="H37" s="50">
        <f t="shared" si="4"/>
        <v>671.79000000000008</v>
      </c>
      <c r="I37" s="49"/>
      <c r="J37" s="112" t="s">
        <v>78</v>
      </c>
      <c r="K37" s="63"/>
      <c r="L37" s="49">
        <f>SUM(L30:L36)</f>
        <v>660</v>
      </c>
      <c r="M37" s="50">
        <f t="shared" ref="M37:Q37" si="5">SUM(M30:M36)</f>
        <v>70.399999999999991</v>
      </c>
      <c r="N37" s="49">
        <f t="shared" si="5"/>
        <v>18.790000000000003</v>
      </c>
      <c r="O37" s="49">
        <f t="shared" si="5"/>
        <v>16.920000000000002</v>
      </c>
      <c r="P37" s="49">
        <f t="shared" si="5"/>
        <v>95.510000000000019</v>
      </c>
      <c r="Q37" s="49">
        <f t="shared" si="5"/>
        <v>493.36</v>
      </c>
      <c r="R37" s="49"/>
    </row>
    <row r="38" spans="1:18" ht="22.5" customHeight="1">
      <c r="A38" s="137" t="s">
        <v>75</v>
      </c>
      <c r="B38" s="141"/>
      <c r="C38" s="140"/>
      <c r="D38" s="154"/>
      <c r="E38" s="47"/>
      <c r="F38" s="47"/>
      <c r="G38" s="47"/>
      <c r="H38" s="154"/>
      <c r="I38" s="140"/>
      <c r="J38" s="137" t="s">
        <v>76</v>
      </c>
      <c r="K38" s="137"/>
      <c r="L38" s="139"/>
      <c r="M38" s="153"/>
      <c r="N38" s="47"/>
      <c r="O38" s="47"/>
      <c r="P38" s="47"/>
      <c r="Q38" s="153"/>
      <c r="R38" s="139"/>
    </row>
    <row r="39" spans="1:18" ht="21.75" customHeight="1">
      <c r="A39" s="49" t="s">
        <v>77</v>
      </c>
      <c r="B39" s="39" t="s">
        <v>31</v>
      </c>
      <c r="C39" s="46">
        <v>200</v>
      </c>
      <c r="D39" s="47">
        <v>10.64</v>
      </c>
      <c r="E39" s="70">
        <v>4.62</v>
      </c>
      <c r="F39" s="70">
        <v>6.27</v>
      </c>
      <c r="G39" s="70">
        <v>11.4</v>
      </c>
      <c r="H39" s="70">
        <v>123.4</v>
      </c>
      <c r="I39" s="46">
        <v>155</v>
      </c>
      <c r="J39" s="49" t="s">
        <v>77</v>
      </c>
      <c r="K39" s="39" t="s">
        <v>31</v>
      </c>
      <c r="L39" s="46">
        <v>200</v>
      </c>
      <c r="M39" s="47">
        <v>10.64</v>
      </c>
      <c r="N39" s="70">
        <v>4.62</v>
      </c>
      <c r="O39" s="70">
        <v>6.27</v>
      </c>
      <c r="P39" s="70">
        <v>11.4</v>
      </c>
      <c r="Q39" s="70">
        <v>123.4</v>
      </c>
      <c r="R39" s="46">
        <v>155</v>
      </c>
    </row>
    <row r="40" spans="1:18" ht="21" customHeight="1">
      <c r="A40" s="46"/>
      <c r="B40" s="39" t="s">
        <v>99</v>
      </c>
      <c r="C40" s="46">
        <v>125</v>
      </c>
      <c r="D40" s="47">
        <v>42.55</v>
      </c>
      <c r="E40" s="47">
        <v>7.8</v>
      </c>
      <c r="F40" s="47">
        <v>7.6</v>
      </c>
      <c r="G40" s="47">
        <v>6.4</v>
      </c>
      <c r="H40" s="47">
        <v>159</v>
      </c>
      <c r="I40" s="46">
        <v>491</v>
      </c>
      <c r="J40" s="46"/>
      <c r="K40" s="45" t="s">
        <v>79</v>
      </c>
      <c r="L40" s="43" t="s">
        <v>18</v>
      </c>
      <c r="M40" s="42">
        <v>38.590000000000003</v>
      </c>
      <c r="N40" s="61">
        <v>9.81</v>
      </c>
      <c r="O40" s="42">
        <v>12.01</v>
      </c>
      <c r="P40" s="42">
        <v>3.24</v>
      </c>
      <c r="Q40" s="42">
        <v>154.88</v>
      </c>
      <c r="R40" s="6">
        <v>433</v>
      </c>
    </row>
    <row r="41" spans="1:18" ht="20.25" customHeight="1">
      <c r="A41" s="46"/>
      <c r="B41" s="39" t="s">
        <v>37</v>
      </c>
      <c r="C41" s="46">
        <v>130</v>
      </c>
      <c r="D41" s="47">
        <v>5.84</v>
      </c>
      <c r="E41" s="47">
        <v>3.73</v>
      </c>
      <c r="F41" s="47">
        <v>3.54</v>
      </c>
      <c r="G41" s="47">
        <v>21.83</v>
      </c>
      <c r="H41" s="47">
        <v>134.19</v>
      </c>
      <c r="I41" s="46">
        <v>510</v>
      </c>
      <c r="J41" s="46"/>
      <c r="K41" s="39" t="s">
        <v>13</v>
      </c>
      <c r="L41" s="41">
        <v>150</v>
      </c>
      <c r="M41" s="42">
        <v>11.13</v>
      </c>
      <c r="N41" s="47">
        <v>5.32</v>
      </c>
      <c r="O41" s="47">
        <v>4.92</v>
      </c>
      <c r="P41" s="47">
        <v>32.799999999999997</v>
      </c>
      <c r="Q41" s="47">
        <v>219.5</v>
      </c>
      <c r="R41" s="6">
        <v>332</v>
      </c>
    </row>
    <row r="42" spans="1:18" ht="20.25" customHeight="1">
      <c r="A42" s="46"/>
      <c r="B42" s="39" t="s">
        <v>118</v>
      </c>
      <c r="C42" s="43">
        <v>25</v>
      </c>
      <c r="D42" s="44">
        <v>3.31</v>
      </c>
      <c r="E42" s="47">
        <v>0.2</v>
      </c>
      <c r="F42" s="47">
        <v>0.03</v>
      </c>
      <c r="G42" s="47">
        <v>0.63</v>
      </c>
      <c r="H42" s="47">
        <v>3.54</v>
      </c>
      <c r="I42" s="46"/>
      <c r="J42" s="46"/>
      <c r="K42" s="39" t="s">
        <v>118</v>
      </c>
      <c r="L42" s="43">
        <v>20</v>
      </c>
      <c r="M42" s="44">
        <v>2.65</v>
      </c>
      <c r="N42" s="47">
        <v>0.16</v>
      </c>
      <c r="O42" s="47">
        <v>0.02</v>
      </c>
      <c r="P42" s="47">
        <v>0.5</v>
      </c>
      <c r="Q42" s="47">
        <v>2.83</v>
      </c>
      <c r="R42" s="69"/>
    </row>
    <row r="43" spans="1:18" ht="18.75">
      <c r="A43" s="46"/>
      <c r="B43" s="45" t="s">
        <v>34</v>
      </c>
      <c r="C43" s="46">
        <v>200</v>
      </c>
      <c r="D43" s="47">
        <v>4.9800000000000004</v>
      </c>
      <c r="E43" s="47">
        <v>0.223</v>
      </c>
      <c r="F43" s="47">
        <v>0.01</v>
      </c>
      <c r="G43" s="47">
        <v>35.270000000000003</v>
      </c>
      <c r="H43" s="47">
        <v>142.19999999999999</v>
      </c>
      <c r="I43" s="46">
        <v>648</v>
      </c>
      <c r="J43" s="142"/>
      <c r="K43" s="45" t="s">
        <v>34</v>
      </c>
      <c r="L43" s="46">
        <v>200</v>
      </c>
      <c r="M43" s="47">
        <v>4.9800000000000004</v>
      </c>
      <c r="N43" s="47">
        <v>0.223</v>
      </c>
      <c r="O43" s="47">
        <v>0.01</v>
      </c>
      <c r="P43" s="47">
        <v>35.270000000000003</v>
      </c>
      <c r="Q43" s="47">
        <v>142.19999999999999</v>
      </c>
      <c r="R43" s="46">
        <v>648</v>
      </c>
    </row>
    <row r="44" spans="1:18" ht="24.75" customHeight="1">
      <c r="A44" s="46"/>
      <c r="B44" s="39" t="s">
        <v>11</v>
      </c>
      <c r="C44" s="41">
        <v>40</v>
      </c>
      <c r="D44" s="44">
        <v>3.08</v>
      </c>
      <c r="E44" s="42">
        <v>3.04</v>
      </c>
      <c r="F44" s="42">
        <v>0.32</v>
      </c>
      <c r="G44" s="42">
        <v>23.2</v>
      </c>
      <c r="H44" s="42">
        <v>104.5</v>
      </c>
      <c r="I44" s="46"/>
      <c r="J44" s="46"/>
      <c r="K44" s="39" t="s">
        <v>11</v>
      </c>
      <c r="L44" s="43">
        <v>31</v>
      </c>
      <c r="M44" s="44">
        <v>2.41</v>
      </c>
      <c r="N44" s="44">
        <v>2.36</v>
      </c>
      <c r="O44" s="44">
        <v>0.25</v>
      </c>
      <c r="P44" s="44">
        <v>17.98</v>
      </c>
      <c r="Q44" s="44">
        <v>80.989999999999995</v>
      </c>
      <c r="R44" s="46"/>
    </row>
    <row r="45" spans="1:18" ht="21" customHeight="1">
      <c r="A45" s="112" t="s">
        <v>78</v>
      </c>
      <c r="B45" s="63"/>
      <c r="C45" s="49">
        <f t="shared" ref="C45:H45" si="6">SUM(C39:C44)</f>
        <v>720</v>
      </c>
      <c r="D45" s="50">
        <f t="shared" si="6"/>
        <v>70.400000000000006</v>
      </c>
      <c r="E45" s="50">
        <f t="shared" si="6"/>
        <v>19.612999999999996</v>
      </c>
      <c r="F45" s="50">
        <f t="shared" si="6"/>
        <v>17.770000000000003</v>
      </c>
      <c r="G45" s="50">
        <f t="shared" si="6"/>
        <v>98.73</v>
      </c>
      <c r="H45" s="50">
        <f t="shared" si="6"/>
        <v>666.82999999999993</v>
      </c>
      <c r="I45" s="46"/>
      <c r="J45" s="112" t="s">
        <v>78</v>
      </c>
      <c r="K45" s="63"/>
      <c r="L45" s="49">
        <v>695</v>
      </c>
      <c r="M45" s="50">
        <f>SUM(M39:M44)</f>
        <v>70.400000000000006</v>
      </c>
      <c r="N45" s="50">
        <f>SUM(N39:N44)</f>
        <v>22.492999999999999</v>
      </c>
      <c r="O45" s="50">
        <f>SUM(O39:O44)</f>
        <v>23.480000000000004</v>
      </c>
      <c r="P45" s="50">
        <f>SUM(P39:P44)</f>
        <v>101.19000000000001</v>
      </c>
      <c r="Q45" s="50">
        <f>SUM(Q39:Q44)</f>
        <v>723.8</v>
      </c>
      <c r="R45" s="46"/>
    </row>
    <row r="46" spans="1:18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</row>
    <row r="47" spans="1:18" ht="18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47">
        <f>E12+E20+E28+E37+E45+N12+N20+N28+N37+N45</f>
        <v>217.41899999999995</v>
      </c>
      <c r="O47" s="147">
        <f t="shared" ref="O47:Q47" si="7">F12+F20+F28+F37+F45+O12+O20+O28+O37+O45</f>
        <v>202.42000000000002</v>
      </c>
      <c r="P47" s="147">
        <f t="shared" si="7"/>
        <v>893.36</v>
      </c>
      <c r="Q47" s="147">
        <f t="shared" si="7"/>
        <v>6273.94</v>
      </c>
      <c r="R47" s="109"/>
    </row>
    <row r="48" spans="1:18" ht="18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21">
        <f>N47/10</f>
        <v>21.741899999999994</v>
      </c>
      <c r="O48" s="121">
        <f t="shared" ref="O48:Q48" si="8">O47/10</f>
        <v>20.242000000000001</v>
      </c>
      <c r="P48" s="121">
        <f t="shared" si="8"/>
        <v>89.335999999999999</v>
      </c>
      <c r="Q48" s="121">
        <f t="shared" si="8"/>
        <v>627.39400000000001</v>
      </c>
      <c r="R48" s="109"/>
    </row>
    <row r="49" spans="1:18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workbookViewId="0">
      <selection activeCell="B15" sqref="B15"/>
    </sheetView>
  </sheetViews>
  <sheetFormatPr defaultRowHeight="15"/>
  <cols>
    <col min="1" max="1" width="15.5703125" customWidth="1"/>
    <col min="2" max="2" width="46.285156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87" t="s">
        <v>0</v>
      </c>
      <c r="C1" s="287"/>
      <c r="D1" s="287"/>
      <c r="E1" s="287"/>
      <c r="F1" s="287"/>
      <c r="G1" s="287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</row>
    <row r="3" spans="1:18" ht="15.75">
      <c r="A3" s="289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9" t="s">
        <v>1</v>
      </c>
      <c r="J3" s="289" t="s">
        <v>62</v>
      </c>
      <c r="K3" s="291" t="s">
        <v>63</v>
      </c>
      <c r="L3" s="291" t="s">
        <v>64</v>
      </c>
      <c r="M3" s="293" t="s">
        <v>3</v>
      </c>
      <c r="N3" s="295" t="s">
        <v>4</v>
      </c>
      <c r="O3" s="296"/>
      <c r="P3" s="297"/>
      <c r="Q3" s="293" t="s">
        <v>5</v>
      </c>
      <c r="R3" s="289" t="s">
        <v>1</v>
      </c>
    </row>
    <row r="4" spans="1:18" ht="15.75">
      <c r="A4" s="290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90"/>
      <c r="J4" s="290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90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106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20</v>
      </c>
      <c r="M8" s="44">
        <v>4.53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10.98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39</v>
      </c>
      <c r="D10" s="44">
        <v>3.03</v>
      </c>
      <c r="E10" s="42">
        <v>2.96</v>
      </c>
      <c r="F10" s="42">
        <v>0.31</v>
      </c>
      <c r="G10" s="42">
        <v>22.62</v>
      </c>
      <c r="H10" s="42">
        <v>101.89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16</v>
      </c>
      <c r="C11" s="41">
        <v>15</v>
      </c>
      <c r="D11" s="42">
        <v>12.15</v>
      </c>
      <c r="E11" s="42">
        <v>3.48</v>
      </c>
      <c r="F11" s="42">
        <v>4.43</v>
      </c>
      <c r="G11" s="42">
        <v>0</v>
      </c>
      <c r="H11" s="40">
        <v>53.75</v>
      </c>
      <c r="I11" s="6">
        <v>97</v>
      </c>
      <c r="J11" s="6"/>
      <c r="K11" s="39" t="s">
        <v>87</v>
      </c>
      <c r="L11" s="41">
        <v>100</v>
      </c>
      <c r="M11" s="44">
        <v>11.4</v>
      </c>
      <c r="N11" s="42">
        <v>1.5</v>
      </c>
      <c r="O11" s="42">
        <v>0.5</v>
      </c>
      <c r="P11" s="42">
        <v>21</v>
      </c>
      <c r="Q11" s="42">
        <v>44.4</v>
      </c>
      <c r="R11" s="6">
        <v>386</v>
      </c>
    </row>
    <row r="12" spans="1:18" ht="18.75">
      <c r="A12" s="6"/>
      <c r="B12" s="39" t="s">
        <v>87</v>
      </c>
      <c r="C12" s="41">
        <v>100</v>
      </c>
      <c r="D12" s="44">
        <v>11.4</v>
      </c>
      <c r="E12" s="42">
        <v>1.5</v>
      </c>
      <c r="F12" s="42">
        <v>0.5</v>
      </c>
      <c r="G12" s="42">
        <v>21</v>
      </c>
      <c r="H12" s="42">
        <v>44.4</v>
      </c>
      <c r="I12" s="6">
        <v>386</v>
      </c>
      <c r="J12" s="6"/>
      <c r="K12" s="39"/>
      <c r="L12" s="41"/>
      <c r="M12" s="44"/>
      <c r="N12" s="42"/>
      <c r="O12" s="42"/>
      <c r="P12" s="42"/>
      <c r="Q12" s="42"/>
      <c r="R12" s="6"/>
    </row>
    <row r="13" spans="1:18" ht="37.5">
      <c r="A13" s="78" t="s">
        <v>67</v>
      </c>
      <c r="B13" s="48"/>
      <c r="C13" s="49">
        <v>566</v>
      </c>
      <c r="D13" s="50">
        <f>SUM(D6:D12)</f>
        <v>70.400000000000006</v>
      </c>
      <c r="E13" s="50">
        <f>SUM(E6:E12)</f>
        <v>22.409999999999997</v>
      </c>
      <c r="F13" s="50">
        <f>SUM(F6:F12)</f>
        <v>12.28</v>
      </c>
      <c r="G13" s="50">
        <f>SUM(G6:G12)</f>
        <v>88.01</v>
      </c>
      <c r="H13" s="50">
        <f>SUM(H6:H12)</f>
        <v>512.79999999999995</v>
      </c>
      <c r="I13" s="52"/>
      <c r="J13" s="78" t="s">
        <v>67</v>
      </c>
      <c r="K13" s="48"/>
      <c r="L13" s="49">
        <v>592</v>
      </c>
      <c r="M13" s="50">
        <f>SUM(M6:M12)</f>
        <v>70.400000000000006</v>
      </c>
      <c r="N13" s="50">
        <f>SUM(N6:N12)</f>
        <v>17.55</v>
      </c>
      <c r="O13" s="50">
        <f>SUM(O6:O12)</f>
        <v>16.909999999999997</v>
      </c>
      <c r="P13" s="50">
        <f>SUM(P6:P12)</f>
        <v>107.96000000000001</v>
      </c>
      <c r="Q13" s="50">
        <f>SUM(Q6:Q12)</f>
        <v>581.93999999999994</v>
      </c>
      <c r="R13" s="50"/>
    </row>
    <row r="14" spans="1:18" ht="37.5">
      <c r="A14" s="77" t="s">
        <v>69</v>
      </c>
      <c r="B14" s="80"/>
      <c r="C14" s="81"/>
      <c r="D14" s="82"/>
      <c r="E14" s="54"/>
      <c r="F14" s="54"/>
      <c r="G14" s="54"/>
      <c r="H14" s="82"/>
      <c r="I14" s="79"/>
      <c r="J14" s="77" t="s">
        <v>72</v>
      </c>
      <c r="K14" s="83"/>
      <c r="L14" s="84"/>
      <c r="M14" s="84"/>
      <c r="N14" s="50"/>
      <c r="O14" s="50"/>
      <c r="P14" s="50"/>
      <c r="Q14" s="85"/>
      <c r="R14" s="86"/>
    </row>
    <row r="15" spans="1:18" ht="18.75">
      <c r="A15" s="12" t="s">
        <v>66</v>
      </c>
      <c r="B15" s="39" t="s">
        <v>12</v>
      </c>
      <c r="C15" s="43">
        <v>200</v>
      </c>
      <c r="D15" s="44">
        <v>36.25</v>
      </c>
      <c r="E15" s="44">
        <v>9.8699999999999992</v>
      </c>
      <c r="F15" s="44">
        <v>11.63</v>
      </c>
      <c r="G15" s="44">
        <v>41.34</v>
      </c>
      <c r="H15" s="47">
        <v>282.45999999999998</v>
      </c>
      <c r="I15" s="6">
        <v>492</v>
      </c>
      <c r="J15" s="12" t="s">
        <v>66</v>
      </c>
      <c r="K15" s="39" t="s">
        <v>51</v>
      </c>
      <c r="L15" s="43">
        <v>90</v>
      </c>
      <c r="M15" s="44">
        <v>39.130000000000003</v>
      </c>
      <c r="N15" s="44">
        <v>15.25</v>
      </c>
      <c r="O15" s="44">
        <v>3.54</v>
      </c>
      <c r="P15" s="44">
        <v>10.68</v>
      </c>
      <c r="Q15" s="44">
        <v>175.57</v>
      </c>
      <c r="R15" s="6">
        <v>500</v>
      </c>
    </row>
    <row r="16" spans="1:18" ht="18.75">
      <c r="A16" s="6"/>
      <c r="B16" s="65" t="s">
        <v>81</v>
      </c>
      <c r="C16" s="66">
        <v>50</v>
      </c>
      <c r="D16" s="64">
        <v>7.95</v>
      </c>
      <c r="E16" s="75">
        <v>0.59</v>
      </c>
      <c r="F16" s="75">
        <v>4.8899999999999997</v>
      </c>
      <c r="G16" s="75">
        <v>3.34</v>
      </c>
      <c r="H16" s="75">
        <v>55.92</v>
      </c>
      <c r="I16" s="21">
        <v>71</v>
      </c>
      <c r="J16" s="6"/>
      <c r="K16" s="39" t="s">
        <v>20</v>
      </c>
      <c r="L16" s="43">
        <v>150</v>
      </c>
      <c r="M16" s="44">
        <v>10.94</v>
      </c>
      <c r="N16" s="44">
        <v>3.46</v>
      </c>
      <c r="O16" s="44">
        <v>4.8</v>
      </c>
      <c r="P16" s="44">
        <v>34.96</v>
      </c>
      <c r="Q16" s="44">
        <v>196.9</v>
      </c>
      <c r="R16" s="6">
        <v>512</v>
      </c>
    </row>
    <row r="17" spans="1:18" ht="18.75">
      <c r="A17" s="6"/>
      <c r="B17" s="39" t="s">
        <v>50</v>
      </c>
      <c r="C17" s="41">
        <v>200</v>
      </c>
      <c r="D17" s="42">
        <v>2.34</v>
      </c>
      <c r="E17" s="42">
        <v>1.1399999999999999</v>
      </c>
      <c r="F17" s="42">
        <v>0.66</v>
      </c>
      <c r="G17" s="42">
        <v>6.82</v>
      </c>
      <c r="H17" s="40">
        <v>37.799999999999997</v>
      </c>
      <c r="I17" s="6">
        <v>692</v>
      </c>
      <c r="J17" s="6"/>
      <c r="K17" s="39" t="s">
        <v>55</v>
      </c>
      <c r="L17" s="43">
        <v>20</v>
      </c>
      <c r="M17" s="44">
        <v>1.58</v>
      </c>
      <c r="N17" s="44">
        <v>0.65</v>
      </c>
      <c r="O17" s="44">
        <v>0.49</v>
      </c>
      <c r="P17" s="44">
        <v>1.78</v>
      </c>
      <c r="Q17" s="44">
        <v>14</v>
      </c>
      <c r="R17" s="6">
        <v>587</v>
      </c>
    </row>
    <row r="18" spans="1:18" ht="18.75">
      <c r="A18" s="6"/>
      <c r="B18" s="39" t="s">
        <v>11</v>
      </c>
      <c r="C18" s="41">
        <v>40</v>
      </c>
      <c r="D18" s="44">
        <v>3.09</v>
      </c>
      <c r="E18" s="42">
        <v>3.04</v>
      </c>
      <c r="F18" s="42">
        <v>0.32</v>
      </c>
      <c r="G18" s="42">
        <v>23.2</v>
      </c>
      <c r="H18" s="42">
        <v>104.5</v>
      </c>
      <c r="I18" s="6"/>
      <c r="J18" s="6"/>
      <c r="K18" s="65" t="s">
        <v>84</v>
      </c>
      <c r="L18" s="71">
        <v>30</v>
      </c>
      <c r="M18" s="75">
        <v>5.47</v>
      </c>
      <c r="N18" s="75">
        <v>0.56000000000000005</v>
      </c>
      <c r="O18" s="75">
        <v>0.12</v>
      </c>
      <c r="P18" s="75">
        <v>2.87</v>
      </c>
      <c r="Q18" s="75">
        <v>17.899999999999999</v>
      </c>
      <c r="R18" s="21"/>
    </row>
    <row r="19" spans="1:18" ht="22.5" customHeight="1">
      <c r="A19" s="6"/>
      <c r="B19" s="39" t="s">
        <v>16</v>
      </c>
      <c r="C19" s="41">
        <v>15</v>
      </c>
      <c r="D19" s="42">
        <v>12.15</v>
      </c>
      <c r="E19" s="42">
        <v>3.48</v>
      </c>
      <c r="F19" s="42">
        <v>4.43</v>
      </c>
      <c r="G19" s="42">
        <v>0</v>
      </c>
      <c r="H19" s="40">
        <v>53.75</v>
      </c>
      <c r="I19" s="6">
        <v>97</v>
      </c>
      <c r="J19" s="6"/>
      <c r="K19" s="39" t="s">
        <v>29</v>
      </c>
      <c r="L19" s="41">
        <v>200</v>
      </c>
      <c r="M19" s="44">
        <v>2.34</v>
      </c>
      <c r="N19" s="42">
        <v>1.1399999999999999</v>
      </c>
      <c r="O19" s="42">
        <v>0.66</v>
      </c>
      <c r="P19" s="42">
        <v>6.82</v>
      </c>
      <c r="Q19" s="42">
        <v>37.799999999999997</v>
      </c>
      <c r="R19" s="6">
        <v>692</v>
      </c>
    </row>
    <row r="20" spans="1:18" ht="18.75">
      <c r="A20" s="6"/>
      <c r="B20" s="39" t="s">
        <v>48</v>
      </c>
      <c r="C20" s="41">
        <v>10</v>
      </c>
      <c r="D20" s="42">
        <v>8.6199999999999992</v>
      </c>
      <c r="E20" s="42">
        <v>0.08</v>
      </c>
      <c r="F20" s="42">
        <v>6.12</v>
      </c>
      <c r="G20" s="42">
        <v>0.13</v>
      </c>
      <c r="H20" s="40">
        <v>66</v>
      </c>
      <c r="I20" s="6">
        <v>96</v>
      </c>
      <c r="J20" s="6"/>
      <c r="K20" s="39" t="s">
        <v>11</v>
      </c>
      <c r="L20" s="41">
        <v>30</v>
      </c>
      <c r="M20" s="44">
        <v>2.3199999999999998</v>
      </c>
      <c r="N20" s="42">
        <v>2.2799999999999998</v>
      </c>
      <c r="O20" s="42">
        <v>0.24</v>
      </c>
      <c r="P20" s="42">
        <v>17.399999999999999</v>
      </c>
      <c r="Q20" s="42">
        <v>78.38</v>
      </c>
      <c r="R20" s="6"/>
    </row>
    <row r="21" spans="1:18" ht="18.75">
      <c r="A21" s="6"/>
      <c r="B21" s="39"/>
      <c r="C21" s="41"/>
      <c r="D21" s="42"/>
      <c r="E21" s="42"/>
      <c r="F21" s="42"/>
      <c r="G21" s="42"/>
      <c r="H21" s="40"/>
      <c r="I21" s="6"/>
      <c r="J21" s="6"/>
      <c r="K21" s="39" t="s">
        <v>48</v>
      </c>
      <c r="L21" s="41">
        <v>10</v>
      </c>
      <c r="M21" s="42">
        <v>8.6199999999999992</v>
      </c>
      <c r="N21" s="42">
        <v>0.08</v>
      </c>
      <c r="O21" s="42">
        <v>6.12</v>
      </c>
      <c r="P21" s="42">
        <v>0.13</v>
      </c>
      <c r="Q21" s="40">
        <v>66</v>
      </c>
      <c r="R21" s="6">
        <v>96</v>
      </c>
    </row>
    <row r="22" spans="1:18" ht="37.5">
      <c r="A22" s="78" t="s">
        <v>67</v>
      </c>
      <c r="B22" s="48"/>
      <c r="C22" s="49">
        <v>515</v>
      </c>
      <c r="D22" s="50">
        <f>SUM(D15:D20)</f>
        <v>70.400000000000006</v>
      </c>
      <c r="E22" s="50">
        <f>SUM(E15:E20)</f>
        <v>18.2</v>
      </c>
      <c r="F22" s="50">
        <f>SUM(F15:F20)</f>
        <v>28.05</v>
      </c>
      <c r="G22" s="50">
        <f>SUM(G15:G20)</f>
        <v>74.83</v>
      </c>
      <c r="H22" s="50">
        <f>SUM(H15:H20)</f>
        <v>600.43000000000006</v>
      </c>
      <c r="I22" s="12"/>
      <c r="J22" s="78" t="s">
        <v>67</v>
      </c>
      <c r="K22" s="48"/>
      <c r="L22" s="49">
        <v>530</v>
      </c>
      <c r="M22" s="50">
        <f>SUM(M15:M21)</f>
        <v>70.399999999999991</v>
      </c>
      <c r="N22" s="50">
        <f>SUM(N15:N21)</f>
        <v>23.419999999999998</v>
      </c>
      <c r="O22" s="50">
        <f>SUM(O15:O21)</f>
        <v>15.969999999999999</v>
      </c>
      <c r="P22" s="50">
        <f>SUM(P15:P21)</f>
        <v>74.639999999999986</v>
      </c>
      <c r="Q22" s="50">
        <f>SUM(Q15:Q21)</f>
        <v>586.54999999999995</v>
      </c>
      <c r="R22" s="51"/>
    </row>
    <row r="23" spans="1:18" ht="37.5">
      <c r="A23" s="77" t="s">
        <v>70</v>
      </c>
      <c r="B23" s="7"/>
      <c r="C23" s="4"/>
      <c r="D23" s="8"/>
      <c r="E23" s="8"/>
      <c r="F23" s="8"/>
      <c r="G23" s="8"/>
      <c r="H23" s="8"/>
      <c r="I23" s="3"/>
      <c r="J23" s="77" t="s">
        <v>73</v>
      </c>
      <c r="K23" s="7"/>
      <c r="L23" s="4"/>
      <c r="M23" s="8"/>
      <c r="N23" s="8"/>
      <c r="O23" s="8"/>
      <c r="P23" s="8"/>
      <c r="Q23" s="8"/>
      <c r="R23" s="4"/>
    </row>
    <row r="24" spans="1:18" ht="18.75">
      <c r="A24" s="12" t="s">
        <v>66</v>
      </c>
      <c r="B24" s="45" t="s">
        <v>91</v>
      </c>
      <c r="C24" s="43">
        <v>200</v>
      </c>
      <c r="D24" s="44">
        <v>29.48</v>
      </c>
      <c r="E24" s="44">
        <v>6.49</v>
      </c>
      <c r="F24" s="44">
        <v>6.48</v>
      </c>
      <c r="G24" s="44">
        <v>20</v>
      </c>
      <c r="H24" s="44">
        <v>124</v>
      </c>
      <c r="I24" s="6">
        <v>188</v>
      </c>
      <c r="J24" s="12" t="s">
        <v>66</v>
      </c>
      <c r="K24" s="39" t="s">
        <v>17</v>
      </c>
      <c r="L24" s="38">
        <v>200</v>
      </c>
      <c r="M24" s="40">
        <v>20.23</v>
      </c>
      <c r="N24" s="40">
        <v>9.9700000000000006</v>
      </c>
      <c r="O24" s="40">
        <v>8.8800000000000008</v>
      </c>
      <c r="P24" s="40">
        <v>34</v>
      </c>
      <c r="Q24" s="40">
        <v>198.9</v>
      </c>
      <c r="R24" s="6">
        <v>302</v>
      </c>
    </row>
    <row r="25" spans="1:18" ht="39" customHeight="1">
      <c r="A25" s="6"/>
      <c r="B25" s="39" t="s">
        <v>102</v>
      </c>
      <c r="C25" s="38">
        <v>100</v>
      </c>
      <c r="D25" s="40">
        <v>24.83</v>
      </c>
      <c r="E25" s="40">
        <v>4.18</v>
      </c>
      <c r="F25" s="40">
        <v>6.22</v>
      </c>
      <c r="G25" s="40">
        <v>25.32</v>
      </c>
      <c r="H25" s="40">
        <v>275</v>
      </c>
      <c r="I25" s="38">
        <v>442</v>
      </c>
      <c r="J25" s="6"/>
      <c r="K25" s="65" t="s">
        <v>83</v>
      </c>
      <c r="L25" s="76" t="s">
        <v>9</v>
      </c>
      <c r="M25" s="61">
        <v>26.88</v>
      </c>
      <c r="N25" s="61">
        <v>9.24</v>
      </c>
      <c r="O25" s="61">
        <v>8.16</v>
      </c>
      <c r="P25" s="61">
        <v>56</v>
      </c>
      <c r="Q25" s="61">
        <v>333</v>
      </c>
      <c r="R25" s="21">
        <v>733</v>
      </c>
    </row>
    <row r="26" spans="1:18" ht="24" customHeight="1">
      <c r="A26" s="6"/>
      <c r="B26" s="39" t="s">
        <v>29</v>
      </c>
      <c r="C26" s="41">
        <v>200</v>
      </c>
      <c r="D26" s="44">
        <v>2.34</v>
      </c>
      <c r="E26" s="42">
        <v>1.1399999999999999</v>
      </c>
      <c r="F26" s="42">
        <v>0.66</v>
      </c>
      <c r="G26" s="42">
        <v>6.82</v>
      </c>
      <c r="H26" s="42">
        <v>37.799999999999997</v>
      </c>
      <c r="I26" s="6">
        <v>692</v>
      </c>
      <c r="J26" s="6"/>
      <c r="K26" s="65" t="s">
        <v>94</v>
      </c>
      <c r="L26" s="66">
        <v>200</v>
      </c>
      <c r="M26" s="64">
        <v>9.5399999999999991</v>
      </c>
      <c r="N26" s="64">
        <v>3.87</v>
      </c>
      <c r="O26" s="64">
        <v>2.86</v>
      </c>
      <c r="P26" s="64">
        <v>11.19</v>
      </c>
      <c r="Q26" s="64">
        <v>86</v>
      </c>
      <c r="R26" s="21">
        <v>692</v>
      </c>
    </row>
    <row r="27" spans="1:18" ht="27.75" customHeight="1">
      <c r="A27" s="6"/>
      <c r="B27" s="39" t="s">
        <v>44</v>
      </c>
      <c r="C27" s="43">
        <v>80</v>
      </c>
      <c r="D27" s="44">
        <v>13.75</v>
      </c>
      <c r="E27" s="44">
        <v>0.72</v>
      </c>
      <c r="F27" s="44">
        <v>0.16</v>
      </c>
      <c r="G27" s="44">
        <v>6.48</v>
      </c>
      <c r="H27" s="44">
        <v>30.24</v>
      </c>
      <c r="I27" s="6"/>
      <c r="J27" s="6"/>
      <c r="K27" s="39" t="s">
        <v>44</v>
      </c>
      <c r="L27" s="43">
        <v>80</v>
      </c>
      <c r="M27" s="44">
        <v>13.75</v>
      </c>
      <c r="N27" s="44">
        <v>0.72</v>
      </c>
      <c r="O27" s="44">
        <v>0.16</v>
      </c>
      <c r="P27" s="44">
        <v>6.48</v>
      </c>
      <c r="Q27" s="44">
        <v>30.24</v>
      </c>
      <c r="R27" s="6"/>
    </row>
    <row r="28" spans="1:18" ht="35.25" customHeight="1">
      <c r="A28" s="78" t="s">
        <v>67</v>
      </c>
      <c r="B28" s="48"/>
      <c r="C28" s="51">
        <v>560</v>
      </c>
      <c r="D28" s="53">
        <f>SUM(D24:D27)</f>
        <v>70.400000000000006</v>
      </c>
      <c r="E28" s="53">
        <f>SUM(E24:E27)</f>
        <v>12.530000000000001</v>
      </c>
      <c r="F28" s="53">
        <f>SUM(F24:F27)</f>
        <v>13.52</v>
      </c>
      <c r="G28" s="53">
        <f>SUM(G24:G27)</f>
        <v>58.620000000000005</v>
      </c>
      <c r="H28" s="53">
        <f>SUM(H24:H27)</f>
        <v>467.04</v>
      </c>
      <c r="I28" s="6"/>
      <c r="J28" s="78" t="s">
        <v>67</v>
      </c>
      <c r="K28" s="45"/>
      <c r="L28" s="49">
        <v>650</v>
      </c>
      <c r="M28" s="50">
        <f>SUM(M23:M27)</f>
        <v>70.400000000000006</v>
      </c>
      <c r="N28" s="50">
        <f>SUM(N23:N27)</f>
        <v>23.8</v>
      </c>
      <c r="O28" s="50">
        <f>SUM(O23:O27)</f>
        <v>20.059999999999999</v>
      </c>
      <c r="P28" s="50">
        <f>SUM(P23:P27)</f>
        <v>107.67</v>
      </c>
      <c r="Q28" s="50">
        <f>SUM(Q23:Q27)</f>
        <v>648.14</v>
      </c>
      <c r="R28" s="6"/>
    </row>
    <row r="29" spans="1:18" ht="27.75" customHeight="1">
      <c r="A29" s="6"/>
      <c r="B29" s="5"/>
      <c r="C29" s="105"/>
      <c r="D29" s="106"/>
      <c r="E29" s="8"/>
      <c r="F29" s="8"/>
      <c r="G29" s="8"/>
      <c r="H29" s="106"/>
      <c r="I29" s="104"/>
      <c r="J29" s="6"/>
      <c r="K29" s="48"/>
      <c r="L29" s="49"/>
      <c r="M29" s="50"/>
      <c r="N29" s="50"/>
      <c r="O29" s="50"/>
      <c r="P29" s="50"/>
      <c r="Q29" s="50"/>
      <c r="R29" s="50"/>
    </row>
    <row r="30" spans="1:18" ht="37.5">
      <c r="A30" s="77" t="s">
        <v>71</v>
      </c>
      <c r="B30" s="39" t="s">
        <v>79</v>
      </c>
      <c r="C30" s="41" t="s">
        <v>18</v>
      </c>
      <c r="D30" s="42">
        <v>38.590000000000003</v>
      </c>
      <c r="E30" s="61">
        <v>9.81</v>
      </c>
      <c r="F30" s="42">
        <v>12.01</v>
      </c>
      <c r="G30" s="42">
        <v>3.24</v>
      </c>
      <c r="H30" s="42">
        <v>154.88</v>
      </c>
      <c r="I30" s="6">
        <v>433</v>
      </c>
      <c r="J30" s="77" t="s">
        <v>74</v>
      </c>
      <c r="K30" s="39" t="s">
        <v>61</v>
      </c>
      <c r="L30" s="38" t="s">
        <v>57</v>
      </c>
      <c r="M30" s="40">
        <v>33.72</v>
      </c>
      <c r="N30" s="40">
        <v>11.56</v>
      </c>
      <c r="O30" s="40">
        <v>11.69</v>
      </c>
      <c r="P30" s="40">
        <v>6.48</v>
      </c>
      <c r="Q30" s="40">
        <v>177.47</v>
      </c>
      <c r="R30" s="6">
        <v>462</v>
      </c>
    </row>
    <row r="31" spans="1:18" ht="18.75">
      <c r="A31" s="12" t="s">
        <v>66</v>
      </c>
      <c r="B31" s="39" t="s">
        <v>13</v>
      </c>
      <c r="C31" s="41">
        <v>150</v>
      </c>
      <c r="D31" s="42">
        <v>11.06</v>
      </c>
      <c r="E31" s="42">
        <v>5.32</v>
      </c>
      <c r="F31" s="42">
        <v>4.92</v>
      </c>
      <c r="G31" s="42">
        <v>26.8</v>
      </c>
      <c r="H31" s="42">
        <v>219.5</v>
      </c>
      <c r="I31" s="6">
        <v>332</v>
      </c>
      <c r="J31" s="12" t="s">
        <v>66</v>
      </c>
      <c r="K31" s="39" t="s">
        <v>19</v>
      </c>
      <c r="L31" s="41">
        <v>120</v>
      </c>
      <c r="M31" s="42">
        <v>13.23</v>
      </c>
      <c r="N31" s="42">
        <v>6.58</v>
      </c>
      <c r="O31" s="42">
        <v>5.08</v>
      </c>
      <c r="P31" s="42">
        <v>28.74</v>
      </c>
      <c r="Q31" s="42">
        <v>186.96</v>
      </c>
      <c r="R31" s="6">
        <v>508</v>
      </c>
    </row>
    <row r="32" spans="1:18" ht="18.75">
      <c r="A32" s="12"/>
      <c r="B32" s="65" t="s">
        <v>47</v>
      </c>
      <c r="C32" s="66">
        <v>30</v>
      </c>
      <c r="D32" s="64">
        <v>6.54</v>
      </c>
      <c r="E32" s="75">
        <v>0.51</v>
      </c>
      <c r="F32" s="75">
        <v>2.0499999999999998</v>
      </c>
      <c r="G32" s="75">
        <v>19.47</v>
      </c>
      <c r="H32" s="75">
        <v>9.76</v>
      </c>
      <c r="I32" s="6">
        <v>45</v>
      </c>
      <c r="J32" s="12"/>
      <c r="K32" s="65" t="s">
        <v>47</v>
      </c>
      <c r="L32" s="66">
        <v>30</v>
      </c>
      <c r="M32" s="64">
        <v>6.54</v>
      </c>
      <c r="N32" s="75">
        <v>0.51</v>
      </c>
      <c r="O32" s="75">
        <v>2.0499999999999998</v>
      </c>
      <c r="P32" s="75">
        <v>19.47</v>
      </c>
      <c r="Q32" s="75">
        <v>9.76</v>
      </c>
      <c r="R32" s="6">
        <v>45</v>
      </c>
    </row>
    <row r="33" spans="1:18" ht="24.75" customHeight="1">
      <c r="A33" s="6"/>
      <c r="B33" s="39" t="s">
        <v>10</v>
      </c>
      <c r="C33" s="43" t="s">
        <v>28</v>
      </c>
      <c r="D33" s="44">
        <v>2.5</v>
      </c>
      <c r="E33" s="44">
        <v>0.19</v>
      </c>
      <c r="F33" s="44">
        <v>0.04</v>
      </c>
      <c r="G33" s="44">
        <v>10.98</v>
      </c>
      <c r="H33" s="44">
        <v>43.9</v>
      </c>
      <c r="I33" s="6">
        <v>685</v>
      </c>
      <c r="J33" s="6"/>
      <c r="K33" s="39" t="s">
        <v>93</v>
      </c>
      <c r="L33" s="43">
        <v>200</v>
      </c>
      <c r="M33" s="44">
        <v>13.82</v>
      </c>
      <c r="N33" s="44">
        <v>3.48</v>
      </c>
      <c r="O33" s="44">
        <v>3.37</v>
      </c>
      <c r="P33" s="44">
        <v>22.28</v>
      </c>
      <c r="Q33" s="44">
        <v>101.6</v>
      </c>
      <c r="R33" s="6">
        <v>694</v>
      </c>
    </row>
    <row r="34" spans="1:18" ht="19.5" customHeight="1">
      <c r="A34" s="21"/>
      <c r="B34" s="39" t="s">
        <v>11</v>
      </c>
      <c r="C34" s="41">
        <v>40</v>
      </c>
      <c r="D34" s="44">
        <v>3.09</v>
      </c>
      <c r="E34" s="42">
        <v>3.04</v>
      </c>
      <c r="F34" s="42">
        <v>0.32</v>
      </c>
      <c r="G34" s="42">
        <v>23.2</v>
      </c>
      <c r="H34" s="42">
        <v>104.5</v>
      </c>
      <c r="I34" s="6"/>
      <c r="J34" s="21"/>
      <c r="K34" s="39" t="s">
        <v>11</v>
      </c>
      <c r="L34" s="41">
        <v>40</v>
      </c>
      <c r="M34" s="44">
        <v>3.09</v>
      </c>
      <c r="N34" s="42">
        <v>3.04</v>
      </c>
      <c r="O34" s="42">
        <v>0.32</v>
      </c>
      <c r="P34" s="42">
        <v>23.2</v>
      </c>
      <c r="Q34" s="42">
        <v>104.5</v>
      </c>
      <c r="R34" s="6"/>
    </row>
    <row r="35" spans="1:18" ht="18.75">
      <c r="A35" s="6"/>
      <c r="B35" s="39" t="s">
        <v>48</v>
      </c>
      <c r="C35" s="41">
        <v>10</v>
      </c>
      <c r="D35" s="42">
        <v>8.6199999999999992</v>
      </c>
      <c r="E35" s="42">
        <v>0.08</v>
      </c>
      <c r="F35" s="42">
        <v>6.12</v>
      </c>
      <c r="G35" s="42">
        <v>0.13</v>
      </c>
      <c r="H35" s="40">
        <v>66</v>
      </c>
      <c r="I35" s="6">
        <v>96</v>
      </c>
      <c r="J35" s="6"/>
      <c r="K35" s="39"/>
      <c r="L35" s="41"/>
      <c r="M35" s="44"/>
      <c r="N35" s="42"/>
      <c r="O35" s="42"/>
      <c r="P35" s="42"/>
      <c r="Q35" s="42"/>
      <c r="R35" s="6"/>
    </row>
    <row r="36" spans="1:18" ht="37.5">
      <c r="A36" s="78" t="s">
        <v>67</v>
      </c>
      <c r="B36" s="48"/>
      <c r="C36" s="49">
        <v>542</v>
      </c>
      <c r="D36" s="50">
        <f>SUM(D30:D35)</f>
        <v>70.400000000000006</v>
      </c>
      <c r="E36" s="50">
        <f>SUM(E30:E35)</f>
        <v>18.95</v>
      </c>
      <c r="F36" s="50">
        <f>SUM(F30:F35)</f>
        <v>25.46</v>
      </c>
      <c r="G36" s="50">
        <f>SUM(G30:G35)</f>
        <v>83.82</v>
      </c>
      <c r="H36" s="50">
        <f>SUM(H30:H35)</f>
        <v>598.54</v>
      </c>
      <c r="I36" s="12"/>
      <c r="J36" s="78" t="s">
        <v>67</v>
      </c>
      <c r="K36" s="48"/>
      <c r="L36" s="49">
        <v>550</v>
      </c>
      <c r="M36" s="50">
        <f>SUM(M30:M34)</f>
        <v>70.400000000000006</v>
      </c>
      <c r="N36" s="50">
        <f>SUM(N30:N34)</f>
        <v>25.17</v>
      </c>
      <c r="O36" s="50">
        <f>SUM(O30:O34)</f>
        <v>22.51</v>
      </c>
      <c r="P36" s="50">
        <f>SUM(P30:P34)</f>
        <v>100.17</v>
      </c>
      <c r="Q36" s="50">
        <f>SUM(Q30:Q34)</f>
        <v>580.29</v>
      </c>
      <c r="R36" s="52"/>
    </row>
    <row r="37" spans="1:18" ht="18.75">
      <c r="A37" s="6"/>
      <c r="B37" s="67"/>
      <c r="C37" s="72"/>
      <c r="D37" s="73"/>
      <c r="E37" s="60"/>
      <c r="F37" s="60"/>
      <c r="G37" s="60"/>
      <c r="H37" s="73"/>
      <c r="I37" s="68"/>
      <c r="J37" s="6"/>
      <c r="K37" s="67"/>
      <c r="L37" s="72"/>
      <c r="M37" s="73"/>
      <c r="N37" s="60"/>
      <c r="O37" s="60"/>
      <c r="P37" s="60"/>
      <c r="Q37" s="73"/>
      <c r="R37" s="68"/>
    </row>
    <row r="38" spans="1:18" ht="37.5">
      <c r="A38" s="77" t="s">
        <v>75</v>
      </c>
      <c r="B38" s="39" t="s">
        <v>21</v>
      </c>
      <c r="C38" s="38">
        <v>100</v>
      </c>
      <c r="D38" s="40">
        <v>39.57</v>
      </c>
      <c r="E38" s="40">
        <v>12.93</v>
      </c>
      <c r="F38" s="40">
        <v>11.81</v>
      </c>
      <c r="G38" s="40">
        <v>23.27</v>
      </c>
      <c r="H38" s="40">
        <v>216.98</v>
      </c>
      <c r="I38" s="6">
        <v>498</v>
      </c>
      <c r="J38" s="91" t="s">
        <v>76</v>
      </c>
      <c r="K38" s="39" t="s">
        <v>22</v>
      </c>
      <c r="L38" s="38" t="s">
        <v>23</v>
      </c>
      <c r="M38" s="40">
        <v>31.69</v>
      </c>
      <c r="N38" s="40">
        <v>14.47</v>
      </c>
      <c r="O38" s="40">
        <v>13.3</v>
      </c>
      <c r="P38" s="40">
        <v>34.04</v>
      </c>
      <c r="Q38" s="40">
        <v>164.8</v>
      </c>
      <c r="R38" s="38">
        <v>374</v>
      </c>
    </row>
    <row r="39" spans="1:18" ht="35.25" customHeight="1">
      <c r="A39" s="12" t="s">
        <v>66</v>
      </c>
      <c r="B39" s="39" t="s">
        <v>24</v>
      </c>
      <c r="C39" s="41">
        <v>150</v>
      </c>
      <c r="D39" s="42">
        <v>17.760000000000002</v>
      </c>
      <c r="E39" s="42">
        <v>3.8</v>
      </c>
      <c r="F39" s="42">
        <v>6.8</v>
      </c>
      <c r="G39" s="42">
        <v>22.21</v>
      </c>
      <c r="H39" s="42">
        <v>151.4</v>
      </c>
      <c r="I39" s="6">
        <v>520</v>
      </c>
      <c r="J39" s="12" t="s">
        <v>66</v>
      </c>
      <c r="K39" s="39" t="s">
        <v>24</v>
      </c>
      <c r="L39" s="41">
        <v>150</v>
      </c>
      <c r="M39" s="42">
        <v>17.760000000000002</v>
      </c>
      <c r="N39" s="42">
        <v>3.8</v>
      </c>
      <c r="O39" s="42">
        <v>6.8</v>
      </c>
      <c r="P39" s="42">
        <v>22.21</v>
      </c>
      <c r="Q39" s="42">
        <v>151.4</v>
      </c>
      <c r="R39" s="6">
        <v>520</v>
      </c>
    </row>
    <row r="40" spans="1:18" ht="24" customHeight="1">
      <c r="A40" s="12"/>
      <c r="B40" s="65" t="s">
        <v>85</v>
      </c>
      <c r="C40" s="66">
        <v>40</v>
      </c>
      <c r="D40" s="64">
        <v>7.64</v>
      </c>
      <c r="E40" s="75">
        <v>0.5</v>
      </c>
      <c r="F40" s="75">
        <v>0.06</v>
      </c>
      <c r="G40" s="75">
        <v>1.87</v>
      </c>
      <c r="H40" s="75">
        <v>10</v>
      </c>
      <c r="I40" s="6"/>
      <c r="J40" s="12"/>
      <c r="K40" s="23" t="s">
        <v>15</v>
      </c>
      <c r="L40" s="28">
        <v>25</v>
      </c>
      <c r="M40" s="29">
        <v>6.74</v>
      </c>
      <c r="N40" s="29">
        <v>0.73</v>
      </c>
      <c r="O40" s="29">
        <v>0.04</v>
      </c>
      <c r="P40" s="29">
        <v>1.48</v>
      </c>
      <c r="Q40" s="29">
        <v>9.25</v>
      </c>
      <c r="R40" s="38"/>
    </row>
    <row r="41" spans="1:18" ht="18.75" customHeight="1">
      <c r="A41" s="6"/>
      <c r="B41" s="39" t="s">
        <v>50</v>
      </c>
      <c r="C41" s="41">
        <v>200</v>
      </c>
      <c r="D41" s="42">
        <v>2.34</v>
      </c>
      <c r="E41" s="42">
        <v>1.1399999999999999</v>
      </c>
      <c r="F41" s="42">
        <v>0.66</v>
      </c>
      <c r="G41" s="42">
        <v>6.82</v>
      </c>
      <c r="H41" s="40">
        <v>37.799999999999997</v>
      </c>
      <c r="I41" s="6">
        <v>692</v>
      </c>
      <c r="J41" s="6"/>
      <c r="K41" s="39" t="s">
        <v>10</v>
      </c>
      <c r="L41" s="43" t="s">
        <v>28</v>
      </c>
      <c r="M41" s="44">
        <v>2.5</v>
      </c>
      <c r="N41" s="44">
        <v>0.19</v>
      </c>
      <c r="O41" s="44">
        <v>0.04</v>
      </c>
      <c r="P41" s="44">
        <v>10.98</v>
      </c>
      <c r="Q41" s="44">
        <v>43.9</v>
      </c>
      <c r="R41" s="6">
        <v>685</v>
      </c>
    </row>
    <row r="42" spans="1:18" ht="21" customHeight="1">
      <c r="A42" s="38"/>
      <c r="B42" s="39" t="s">
        <v>11</v>
      </c>
      <c r="C42" s="41">
        <v>40</v>
      </c>
      <c r="D42" s="44">
        <v>3.09</v>
      </c>
      <c r="E42" s="42">
        <v>3.04</v>
      </c>
      <c r="F42" s="42">
        <v>0.32</v>
      </c>
      <c r="G42" s="42">
        <v>23.2</v>
      </c>
      <c r="H42" s="42">
        <v>104.5</v>
      </c>
      <c r="I42" s="6"/>
      <c r="J42" s="38"/>
      <c r="K42" s="39" t="s">
        <v>11</v>
      </c>
      <c r="L42" s="41">
        <v>40</v>
      </c>
      <c r="M42" s="44">
        <v>3.09</v>
      </c>
      <c r="N42" s="42">
        <v>3.04</v>
      </c>
      <c r="O42" s="42">
        <v>0.32</v>
      </c>
      <c r="P42" s="42">
        <v>23.2</v>
      </c>
      <c r="Q42" s="42">
        <v>104.5</v>
      </c>
      <c r="R42" s="6"/>
    </row>
    <row r="43" spans="1:18" ht="18.75">
      <c r="A43" s="6"/>
      <c r="B43" s="39"/>
      <c r="C43" s="41"/>
      <c r="D43" s="44"/>
      <c r="E43" s="42"/>
      <c r="F43" s="42"/>
      <c r="G43" s="42"/>
      <c r="H43" s="42"/>
      <c r="I43" s="6"/>
      <c r="J43" s="6"/>
      <c r="K43" s="39" t="s">
        <v>48</v>
      </c>
      <c r="L43" s="41">
        <v>10</v>
      </c>
      <c r="M43" s="42">
        <v>8.6199999999999992</v>
      </c>
      <c r="N43" s="42">
        <v>0.08</v>
      </c>
      <c r="O43" s="42">
        <v>6.12</v>
      </c>
      <c r="P43" s="42">
        <v>0.13</v>
      </c>
      <c r="Q43" s="40">
        <v>66</v>
      </c>
      <c r="R43" s="6">
        <v>96</v>
      </c>
    </row>
    <row r="44" spans="1:18" ht="37.5">
      <c r="A44" s="78" t="s">
        <v>67</v>
      </c>
      <c r="B44" s="88"/>
      <c r="C44" s="89">
        <v>530</v>
      </c>
      <c r="D44" s="90">
        <f>SUM(D38:D42)</f>
        <v>70.400000000000006</v>
      </c>
      <c r="E44" s="90">
        <f>SUM(E38:E42)</f>
        <v>21.41</v>
      </c>
      <c r="F44" s="90">
        <f>SUM(F38:F42)</f>
        <v>19.649999999999999</v>
      </c>
      <c r="G44" s="90">
        <f>SUM(G38:G42)</f>
        <v>77.37</v>
      </c>
      <c r="H44" s="90">
        <f>SUM(H38:H42)</f>
        <v>520.68000000000006</v>
      </c>
      <c r="I44" s="74"/>
      <c r="J44" s="78" t="s">
        <v>67</v>
      </c>
      <c r="K44" s="48"/>
      <c r="L44" s="49">
        <v>572</v>
      </c>
      <c r="M44" s="50">
        <f>SUM(M38:M43)</f>
        <v>70.400000000000006</v>
      </c>
      <c r="N44" s="50">
        <f>SUM(N38:N43)</f>
        <v>22.31</v>
      </c>
      <c r="O44" s="50">
        <f>SUM(O38:O43)</f>
        <v>26.62</v>
      </c>
      <c r="P44" s="50">
        <f>SUM(P38:P43)</f>
        <v>92.039999999999992</v>
      </c>
      <c r="Q44" s="50">
        <f>SUM(Q38:Q43)</f>
        <v>539.85</v>
      </c>
      <c r="R44" s="51"/>
    </row>
    <row r="45" spans="1:18" ht="15.75">
      <c r="A45" s="20"/>
      <c r="B45" s="13"/>
      <c r="C45" s="14"/>
      <c r="D45" s="15"/>
      <c r="E45" s="15"/>
      <c r="F45" s="15"/>
      <c r="G45" s="15"/>
      <c r="H45" s="15"/>
      <c r="I45" s="20"/>
      <c r="J45" s="20"/>
      <c r="M45" s="1"/>
      <c r="N45" s="1"/>
      <c r="O45" s="1"/>
      <c r="P45" s="1"/>
      <c r="Q45" s="1"/>
      <c r="R45" s="20"/>
    </row>
    <row r="46" spans="1:18" ht="15.75">
      <c r="A46" s="20"/>
      <c r="C46" s="17"/>
      <c r="D46" s="18"/>
      <c r="E46" s="18"/>
      <c r="F46" s="18"/>
      <c r="G46" s="18"/>
      <c r="H46" s="18"/>
      <c r="I46" s="20"/>
      <c r="J46" s="20"/>
      <c r="L46" s="1"/>
      <c r="M46" s="1"/>
      <c r="N46" s="1">
        <f>E13+E22+E28+E36+E44+N13+N22+N28+N36+N44</f>
        <v>205.75</v>
      </c>
      <c r="O46" s="1">
        <f t="shared" ref="O46:Q46" si="0">F13+F22+F28+F36+F44+O13+O22+O28+O36+O44</f>
        <v>201.03</v>
      </c>
      <c r="P46" s="1">
        <f t="shared" si="0"/>
        <v>865.12999999999988</v>
      </c>
      <c r="Q46" s="1">
        <f t="shared" si="0"/>
        <v>5636.26</v>
      </c>
      <c r="R46" s="20"/>
    </row>
    <row r="47" spans="1:18" ht="15.75">
      <c r="A47" s="20"/>
      <c r="C47" s="17"/>
      <c r="D47" s="18"/>
      <c r="E47" s="18"/>
      <c r="F47" s="18"/>
      <c r="G47" s="18"/>
      <c r="H47" s="18"/>
      <c r="I47" s="20"/>
      <c r="J47" s="20"/>
      <c r="M47" s="1"/>
      <c r="N47" s="1">
        <f>N46/10</f>
        <v>20.574999999999999</v>
      </c>
      <c r="O47" s="1">
        <f t="shared" ref="O47:Q47" si="1">O46/10</f>
        <v>20.103000000000002</v>
      </c>
      <c r="P47" s="1">
        <f t="shared" si="1"/>
        <v>86.512999999999991</v>
      </c>
      <c r="Q47" s="1">
        <f t="shared" si="1"/>
        <v>563.62599999999998</v>
      </c>
      <c r="R47" s="20"/>
    </row>
    <row r="48" spans="1:18" ht="15.75">
      <c r="A48" s="20"/>
      <c r="D48" s="1"/>
      <c r="E48" s="1"/>
      <c r="F48" s="1"/>
      <c r="G48" s="1"/>
      <c r="H48" s="1"/>
      <c r="I48" s="20"/>
      <c r="J48" s="20"/>
      <c r="K48" t="s">
        <v>26</v>
      </c>
      <c r="M48" s="1"/>
      <c r="N48" s="62">
        <v>1</v>
      </c>
      <c r="O48" s="62">
        <v>1</v>
      </c>
      <c r="P48" s="62">
        <v>4</v>
      </c>
      <c r="Q48" s="1"/>
      <c r="R48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58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60" workbookViewId="0">
      <selection activeCell="C7" sqref="C7:C10"/>
    </sheetView>
  </sheetViews>
  <sheetFormatPr defaultRowHeight="15"/>
  <cols>
    <col min="1" max="1" width="21.710937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7" customWidth="1"/>
    <col min="9" max="9" width="13" customWidth="1"/>
    <col min="10" max="10" width="20.5703125" customWidth="1"/>
    <col min="11" max="11" width="40" customWidth="1"/>
    <col min="12" max="12" width="12.28515625" customWidth="1"/>
    <col min="13" max="13" width="11" customWidth="1"/>
    <col min="16" max="16" width="10.5703125" customWidth="1"/>
    <col min="17" max="17" width="20" customWidth="1"/>
    <col min="18" max="18" width="12.7109375" customWidth="1"/>
  </cols>
  <sheetData>
    <row r="1" spans="1:18" ht="18.75">
      <c r="A1" s="2"/>
      <c r="B1" s="287" t="s">
        <v>127</v>
      </c>
      <c r="C1" s="287"/>
      <c r="D1" s="287"/>
      <c r="E1" s="287"/>
      <c r="F1" s="287"/>
      <c r="G1" s="287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</row>
    <row r="3" spans="1:18" ht="15.75" customHeight="1">
      <c r="A3" s="311" t="s">
        <v>62</v>
      </c>
      <c r="B3" s="313" t="s">
        <v>63</v>
      </c>
      <c r="C3" s="313" t="s">
        <v>64</v>
      </c>
      <c r="D3" s="315" t="s">
        <v>3</v>
      </c>
      <c r="E3" s="317" t="s">
        <v>4</v>
      </c>
      <c r="F3" s="317"/>
      <c r="G3" s="317"/>
      <c r="H3" s="315" t="s">
        <v>5</v>
      </c>
      <c r="I3" s="318" t="s">
        <v>1</v>
      </c>
      <c r="J3" s="320" t="s">
        <v>62</v>
      </c>
      <c r="K3" s="322" t="s">
        <v>63</v>
      </c>
      <c r="L3" s="322" t="s">
        <v>64</v>
      </c>
      <c r="M3" s="324" t="s">
        <v>3</v>
      </c>
      <c r="N3" s="326" t="s">
        <v>4</v>
      </c>
      <c r="O3" s="326"/>
      <c r="P3" s="326"/>
      <c r="Q3" s="324" t="s">
        <v>5</v>
      </c>
      <c r="R3" s="309" t="s">
        <v>1</v>
      </c>
    </row>
    <row r="4" spans="1:18" ht="18.75">
      <c r="A4" s="312"/>
      <c r="B4" s="314"/>
      <c r="C4" s="314"/>
      <c r="D4" s="316"/>
      <c r="E4" s="8" t="s">
        <v>6</v>
      </c>
      <c r="F4" s="8" t="s">
        <v>7</v>
      </c>
      <c r="G4" s="8" t="s">
        <v>8</v>
      </c>
      <c r="H4" s="316"/>
      <c r="I4" s="319"/>
      <c r="J4" s="321"/>
      <c r="K4" s="323"/>
      <c r="L4" s="323"/>
      <c r="M4" s="325"/>
      <c r="N4" s="60" t="s">
        <v>6</v>
      </c>
      <c r="O4" s="60" t="s">
        <v>7</v>
      </c>
      <c r="P4" s="60" t="s">
        <v>8</v>
      </c>
      <c r="Q4" s="325"/>
      <c r="R4" s="310"/>
    </row>
    <row r="5" spans="1:18" ht="37.5">
      <c r="A5" s="190" t="s">
        <v>65</v>
      </c>
      <c r="B5" s="126"/>
      <c r="C5" s="128"/>
      <c r="D5" s="129"/>
      <c r="E5" s="40"/>
      <c r="F5" s="40"/>
      <c r="G5" s="40"/>
      <c r="H5" s="129"/>
      <c r="I5" s="177"/>
      <c r="J5" s="190" t="s">
        <v>68</v>
      </c>
      <c r="K5" s="126"/>
      <c r="L5" s="128"/>
      <c r="M5" s="129"/>
      <c r="N5" s="40"/>
      <c r="O5" s="40"/>
      <c r="P5" s="40"/>
      <c r="Q5" s="129"/>
      <c r="R5" s="177"/>
    </row>
    <row r="6" spans="1:18" ht="24.75" customHeight="1">
      <c r="A6" s="158" t="s">
        <v>66</v>
      </c>
      <c r="B6" s="65" t="s">
        <v>107</v>
      </c>
      <c r="C6" s="66" t="s">
        <v>155</v>
      </c>
      <c r="D6" s="64">
        <v>39.51</v>
      </c>
      <c r="E6" s="64">
        <v>8.2200000000000006</v>
      </c>
      <c r="F6" s="64">
        <v>8.2799999999999994</v>
      </c>
      <c r="G6" s="64">
        <v>15.44</v>
      </c>
      <c r="H6" s="64">
        <v>158.81</v>
      </c>
      <c r="I6" s="159" t="s">
        <v>109</v>
      </c>
      <c r="J6" s="158" t="s">
        <v>66</v>
      </c>
      <c r="K6" s="94" t="s">
        <v>106</v>
      </c>
      <c r="L6" s="69">
        <v>70</v>
      </c>
      <c r="M6" s="44">
        <v>42.54</v>
      </c>
      <c r="N6" s="44">
        <v>6.03</v>
      </c>
      <c r="O6" s="44">
        <v>7.12</v>
      </c>
      <c r="P6" s="44">
        <v>9.57</v>
      </c>
      <c r="Q6" s="44">
        <v>144.66</v>
      </c>
      <c r="R6" s="6">
        <v>437</v>
      </c>
    </row>
    <row r="7" spans="1:18" ht="22.5" customHeight="1">
      <c r="A7" s="158"/>
      <c r="B7" s="39" t="s">
        <v>19</v>
      </c>
      <c r="C7" s="41">
        <v>100</v>
      </c>
      <c r="D7" s="42">
        <v>11.29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163">
        <v>508</v>
      </c>
      <c r="J7" s="161"/>
      <c r="K7" s="45" t="s">
        <v>13</v>
      </c>
      <c r="L7" s="41">
        <v>120</v>
      </c>
      <c r="M7" s="42">
        <v>9.1</v>
      </c>
      <c r="N7" s="47">
        <v>4.26</v>
      </c>
      <c r="O7" s="47">
        <v>3.94</v>
      </c>
      <c r="P7" s="47">
        <v>26.24</v>
      </c>
      <c r="Q7" s="47">
        <v>175.6</v>
      </c>
      <c r="R7" s="163">
        <v>332</v>
      </c>
    </row>
    <row r="8" spans="1:18" ht="24" customHeight="1">
      <c r="A8" s="161"/>
      <c r="B8" s="145" t="s">
        <v>84</v>
      </c>
      <c r="C8" s="146">
        <v>15</v>
      </c>
      <c r="D8" s="44">
        <v>3.51</v>
      </c>
      <c r="E8" s="44">
        <v>0.28999999999999998</v>
      </c>
      <c r="F8" s="44">
        <v>0.06</v>
      </c>
      <c r="G8" s="44">
        <v>1.43</v>
      </c>
      <c r="H8" s="46">
        <v>8.9600000000000009</v>
      </c>
      <c r="I8" s="162"/>
      <c r="J8" s="161"/>
      <c r="K8" s="39" t="s">
        <v>47</v>
      </c>
      <c r="L8" s="46">
        <v>20</v>
      </c>
      <c r="M8" s="47">
        <v>4.37</v>
      </c>
      <c r="N8" s="47">
        <v>0.25</v>
      </c>
      <c r="O8" s="47">
        <v>0.05</v>
      </c>
      <c r="P8" s="47">
        <v>0.87</v>
      </c>
      <c r="Q8" s="47">
        <v>4.88</v>
      </c>
      <c r="R8" s="69">
        <v>45</v>
      </c>
    </row>
    <row r="9" spans="1:18" ht="22.5" customHeight="1">
      <c r="A9" s="161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0">
        <v>692</v>
      </c>
      <c r="J9" s="161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0" t="s">
        <v>112</v>
      </c>
    </row>
    <row r="10" spans="1:18" ht="24.75" customHeight="1">
      <c r="A10" s="161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162"/>
      <c r="J10" s="161"/>
      <c r="K10" s="39" t="s">
        <v>11</v>
      </c>
      <c r="L10" s="41">
        <v>30</v>
      </c>
      <c r="M10" s="44">
        <v>2.4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163"/>
    </row>
    <row r="11" spans="1:18" ht="27.75" customHeight="1">
      <c r="A11" s="164" t="s">
        <v>67</v>
      </c>
      <c r="B11" s="48"/>
      <c r="C11" s="49">
        <v>465</v>
      </c>
      <c r="D11" s="50">
        <f>SUM(D6:D10)</f>
        <v>61.01</v>
      </c>
      <c r="E11" s="50">
        <f>SUM(E6:E10)</f>
        <v>18.170000000000002</v>
      </c>
      <c r="F11" s="50">
        <f>SUM(F6:F10)</f>
        <v>13.55</v>
      </c>
      <c r="G11" s="50">
        <f>SUM(G6:G10)</f>
        <v>70.84</v>
      </c>
      <c r="H11" s="50">
        <f>SUM(H6:H10)</f>
        <v>465.87</v>
      </c>
      <c r="I11" s="165"/>
      <c r="J11" s="164" t="s">
        <v>67</v>
      </c>
      <c r="K11" s="48"/>
      <c r="L11" s="49">
        <f t="shared" ref="L11:Q11" si="0">SUM(L6:L10)</f>
        <v>440</v>
      </c>
      <c r="M11" s="50">
        <f t="shared" si="0"/>
        <v>61.01</v>
      </c>
      <c r="N11" s="50">
        <f t="shared" si="0"/>
        <v>13.009999999999998</v>
      </c>
      <c r="O11" s="50">
        <f t="shared" si="0"/>
        <v>11.39</v>
      </c>
      <c r="P11" s="50">
        <f t="shared" si="0"/>
        <v>60.5</v>
      </c>
      <c r="Q11" s="50">
        <f t="shared" si="0"/>
        <v>447.41999999999996</v>
      </c>
      <c r="R11" s="189"/>
    </row>
    <row r="12" spans="1:18" ht="37.5">
      <c r="A12" s="190" t="s">
        <v>69</v>
      </c>
      <c r="B12" s="193"/>
      <c r="C12" s="38"/>
      <c r="D12" s="40"/>
      <c r="E12" s="40"/>
      <c r="F12" s="40"/>
      <c r="G12" s="40"/>
      <c r="H12" s="40"/>
      <c r="I12" s="163"/>
      <c r="J12" s="190" t="s">
        <v>72</v>
      </c>
      <c r="K12" s="48"/>
      <c r="L12" s="49"/>
      <c r="M12" s="49"/>
      <c r="N12" s="50"/>
      <c r="O12" s="50"/>
      <c r="P12" s="50"/>
      <c r="Q12" s="50"/>
      <c r="R12" s="165"/>
    </row>
    <row r="13" spans="1:18" ht="24.75" customHeight="1">
      <c r="A13" s="158" t="s">
        <v>66</v>
      </c>
      <c r="B13" s="39" t="s">
        <v>12</v>
      </c>
      <c r="C13" s="43">
        <v>250</v>
      </c>
      <c r="D13" s="44">
        <v>48.48</v>
      </c>
      <c r="E13" s="44">
        <v>16.97</v>
      </c>
      <c r="F13" s="44">
        <v>10.3</v>
      </c>
      <c r="G13" s="44">
        <v>52.06</v>
      </c>
      <c r="H13" s="47">
        <v>368.7</v>
      </c>
      <c r="I13" s="160">
        <v>492</v>
      </c>
      <c r="J13" s="158" t="s">
        <v>66</v>
      </c>
      <c r="K13" s="39" t="s">
        <v>51</v>
      </c>
      <c r="L13" s="43">
        <v>70</v>
      </c>
      <c r="M13" s="44">
        <v>34.83</v>
      </c>
      <c r="N13" s="44">
        <v>11.87</v>
      </c>
      <c r="O13" s="44">
        <v>10.54</v>
      </c>
      <c r="P13" s="44">
        <v>8.3000000000000007</v>
      </c>
      <c r="Q13" s="44">
        <v>151.87</v>
      </c>
      <c r="R13" s="163">
        <v>500</v>
      </c>
    </row>
    <row r="14" spans="1:18" ht="27.75" customHeight="1">
      <c r="A14" s="161"/>
      <c r="B14" s="39" t="s">
        <v>111</v>
      </c>
      <c r="C14" s="46">
        <v>30</v>
      </c>
      <c r="D14" s="47">
        <v>6.73</v>
      </c>
      <c r="E14" s="47">
        <v>0.72</v>
      </c>
      <c r="F14" s="47">
        <v>2.36</v>
      </c>
      <c r="G14" s="47">
        <v>3.12</v>
      </c>
      <c r="H14" s="47">
        <v>37.72</v>
      </c>
      <c r="I14" s="159">
        <v>94</v>
      </c>
      <c r="J14" s="161"/>
      <c r="K14" s="39" t="s">
        <v>20</v>
      </c>
      <c r="L14" s="43">
        <v>120</v>
      </c>
      <c r="M14" s="44">
        <v>8.75</v>
      </c>
      <c r="N14" s="44">
        <v>2.88</v>
      </c>
      <c r="O14" s="44">
        <v>3.86</v>
      </c>
      <c r="P14" s="44">
        <v>29.15</v>
      </c>
      <c r="Q14" s="44">
        <v>215.63</v>
      </c>
      <c r="R14" s="160">
        <v>512</v>
      </c>
    </row>
    <row r="15" spans="1:18" ht="24.75" customHeight="1">
      <c r="A15" s="161"/>
      <c r="B15" s="39" t="s">
        <v>10</v>
      </c>
      <c r="C15" s="43">
        <v>200</v>
      </c>
      <c r="D15" s="44">
        <v>2.6</v>
      </c>
      <c r="E15" s="44">
        <v>0.19</v>
      </c>
      <c r="F15" s="44">
        <v>0.04</v>
      </c>
      <c r="G15" s="44">
        <v>6.42</v>
      </c>
      <c r="H15" s="44">
        <v>43.9</v>
      </c>
      <c r="I15" s="160" t="s">
        <v>112</v>
      </c>
      <c r="J15" s="161"/>
      <c r="K15" s="39" t="s">
        <v>119</v>
      </c>
      <c r="L15" s="43">
        <v>20</v>
      </c>
      <c r="M15" s="44">
        <v>1.65</v>
      </c>
      <c r="N15" s="44">
        <v>0.73</v>
      </c>
      <c r="O15" s="44">
        <v>0.49</v>
      </c>
      <c r="P15" s="44">
        <v>1.94</v>
      </c>
      <c r="Q15" s="44">
        <v>14.8</v>
      </c>
      <c r="R15" s="160">
        <v>588</v>
      </c>
    </row>
    <row r="16" spans="1:18" ht="30" customHeight="1">
      <c r="A16" s="161"/>
      <c r="B16" s="39" t="s">
        <v>11</v>
      </c>
      <c r="C16" s="41">
        <v>40</v>
      </c>
      <c r="D16" s="44">
        <v>3.2</v>
      </c>
      <c r="E16" s="42">
        <v>3.04</v>
      </c>
      <c r="F16" s="42">
        <v>0.32</v>
      </c>
      <c r="G16" s="42">
        <v>23.2</v>
      </c>
      <c r="H16" s="42">
        <v>104.5</v>
      </c>
      <c r="I16" s="163"/>
      <c r="J16" s="161"/>
      <c r="K16" s="39" t="s">
        <v>148</v>
      </c>
      <c r="L16" s="46">
        <v>30</v>
      </c>
      <c r="M16" s="47">
        <v>5.88</v>
      </c>
      <c r="N16" s="47">
        <v>0.44</v>
      </c>
      <c r="O16" s="47">
        <v>3.67</v>
      </c>
      <c r="P16" s="47">
        <v>2.5</v>
      </c>
      <c r="Q16" s="47">
        <v>41.94</v>
      </c>
      <c r="R16" s="69">
        <v>71</v>
      </c>
    </row>
    <row r="17" spans="1:18" ht="39.75" customHeight="1">
      <c r="A17" s="161"/>
      <c r="B17" s="39"/>
      <c r="C17" s="41"/>
      <c r="D17" s="42"/>
      <c r="E17" s="42"/>
      <c r="F17" s="42"/>
      <c r="G17" s="42"/>
      <c r="H17" s="40"/>
      <c r="I17" s="163"/>
      <c r="J17" s="161"/>
      <c r="K17" s="39" t="s">
        <v>82</v>
      </c>
      <c r="L17" s="43">
        <v>200</v>
      </c>
      <c r="M17" s="44">
        <v>6.7</v>
      </c>
      <c r="N17" s="44">
        <v>3.87</v>
      </c>
      <c r="O17" s="44">
        <v>3.48</v>
      </c>
      <c r="P17" s="44">
        <v>11.1</v>
      </c>
      <c r="Q17" s="44">
        <v>91.2</v>
      </c>
      <c r="R17" s="160">
        <v>690</v>
      </c>
    </row>
    <row r="18" spans="1:18" ht="27.75" customHeight="1">
      <c r="A18" s="161"/>
      <c r="B18" s="39"/>
      <c r="C18" s="41"/>
      <c r="D18" s="42"/>
      <c r="E18" s="42"/>
      <c r="F18" s="42"/>
      <c r="G18" s="42"/>
      <c r="H18" s="40"/>
      <c r="I18" s="163"/>
      <c r="J18" s="161"/>
      <c r="K18" s="39" t="s">
        <v>11</v>
      </c>
      <c r="L18" s="41">
        <v>40</v>
      </c>
      <c r="M18" s="44">
        <v>3.2</v>
      </c>
      <c r="N18" s="42">
        <v>3.04</v>
      </c>
      <c r="O18" s="42">
        <v>0.32</v>
      </c>
      <c r="P18" s="42">
        <v>23.2</v>
      </c>
      <c r="Q18" s="42">
        <v>104.5</v>
      </c>
      <c r="R18" s="163"/>
    </row>
    <row r="19" spans="1:18" ht="30" customHeight="1">
      <c r="A19" s="164" t="s">
        <v>67</v>
      </c>
      <c r="B19" s="48"/>
      <c r="C19" s="49">
        <f t="shared" ref="C19:H19" si="1">SUM(C13:C18)</f>
        <v>520</v>
      </c>
      <c r="D19" s="50">
        <f t="shared" si="1"/>
        <v>61.01</v>
      </c>
      <c r="E19" s="50">
        <f t="shared" si="1"/>
        <v>20.919999999999998</v>
      </c>
      <c r="F19" s="50">
        <f t="shared" si="1"/>
        <v>13.02</v>
      </c>
      <c r="G19" s="50">
        <f t="shared" si="1"/>
        <v>84.8</v>
      </c>
      <c r="H19" s="50">
        <f t="shared" si="1"/>
        <v>554.81999999999994</v>
      </c>
      <c r="I19" s="173"/>
      <c r="J19" s="164" t="s">
        <v>67</v>
      </c>
      <c r="K19" s="48"/>
      <c r="L19" s="49">
        <f t="shared" ref="L19:Q19" si="2">SUM(L13:L18)</f>
        <v>480</v>
      </c>
      <c r="M19" s="50">
        <f t="shared" si="2"/>
        <v>61.010000000000005</v>
      </c>
      <c r="N19" s="50">
        <f t="shared" si="2"/>
        <v>22.83</v>
      </c>
      <c r="O19" s="50">
        <f t="shared" si="2"/>
        <v>22.36</v>
      </c>
      <c r="P19" s="50">
        <f t="shared" si="2"/>
        <v>76.19</v>
      </c>
      <c r="Q19" s="50">
        <f t="shared" si="2"/>
        <v>619.94000000000005</v>
      </c>
      <c r="R19" s="178"/>
    </row>
    <row r="20" spans="1:18" ht="26.25" customHeight="1">
      <c r="A20" s="190" t="s">
        <v>70</v>
      </c>
      <c r="B20" s="193"/>
      <c r="C20" s="38"/>
      <c r="D20" s="40"/>
      <c r="E20" s="40"/>
      <c r="F20" s="40"/>
      <c r="G20" s="40"/>
      <c r="H20" s="40"/>
      <c r="I20" s="163"/>
      <c r="J20" s="190" t="s">
        <v>73</v>
      </c>
      <c r="K20" s="193"/>
      <c r="L20" s="38"/>
      <c r="M20" s="40"/>
      <c r="N20" s="40"/>
      <c r="O20" s="40"/>
      <c r="P20" s="40"/>
      <c r="Q20" s="40"/>
      <c r="R20" s="169"/>
    </row>
    <row r="21" spans="1:18" ht="37.5">
      <c r="A21" s="158" t="s">
        <v>66</v>
      </c>
      <c r="B21" s="65" t="s">
        <v>113</v>
      </c>
      <c r="C21" s="66">
        <v>200</v>
      </c>
      <c r="D21" s="64">
        <v>19</v>
      </c>
      <c r="E21" s="64">
        <v>5.49</v>
      </c>
      <c r="F21" s="64">
        <v>4.54</v>
      </c>
      <c r="G21" s="64">
        <v>17.86</v>
      </c>
      <c r="H21" s="64">
        <v>164.22</v>
      </c>
      <c r="I21" s="69">
        <v>160</v>
      </c>
      <c r="J21" s="158" t="s">
        <v>66</v>
      </c>
      <c r="K21" s="39" t="s">
        <v>17</v>
      </c>
      <c r="L21" s="38">
        <v>200</v>
      </c>
      <c r="M21" s="40">
        <v>20.52</v>
      </c>
      <c r="N21" s="40">
        <v>9.9700000000000006</v>
      </c>
      <c r="O21" s="40">
        <v>8.8800000000000008</v>
      </c>
      <c r="P21" s="40">
        <v>34</v>
      </c>
      <c r="Q21" s="40">
        <v>198.9</v>
      </c>
      <c r="R21" s="163">
        <v>302</v>
      </c>
    </row>
    <row r="22" spans="1:18" ht="36.75" customHeight="1">
      <c r="A22" s="161"/>
      <c r="B22" s="65" t="s">
        <v>146</v>
      </c>
      <c r="C22" s="66" t="s">
        <v>151</v>
      </c>
      <c r="D22" s="64">
        <v>39.409999999999997</v>
      </c>
      <c r="E22" s="64">
        <v>7.32</v>
      </c>
      <c r="F22" s="64">
        <v>8.1199999999999992</v>
      </c>
      <c r="G22" s="64">
        <v>7.29</v>
      </c>
      <c r="H22" s="64">
        <v>256.67</v>
      </c>
      <c r="I22" s="159">
        <v>362</v>
      </c>
      <c r="J22" s="161"/>
      <c r="K22" s="65" t="s">
        <v>131</v>
      </c>
      <c r="L22" s="76" t="s">
        <v>129</v>
      </c>
      <c r="M22" s="61">
        <v>23.3</v>
      </c>
      <c r="N22" s="61">
        <v>8</v>
      </c>
      <c r="O22" s="61">
        <v>7.07</v>
      </c>
      <c r="P22" s="61">
        <v>48.53</v>
      </c>
      <c r="Q22" s="61">
        <v>288.60000000000002</v>
      </c>
      <c r="R22" s="191">
        <v>733</v>
      </c>
    </row>
    <row r="23" spans="1:18" ht="30" customHeight="1">
      <c r="A23" s="161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160" t="s">
        <v>112</v>
      </c>
      <c r="J23" s="161"/>
      <c r="K23" s="39" t="s">
        <v>29</v>
      </c>
      <c r="L23" s="43">
        <v>200</v>
      </c>
      <c r="M23" s="44">
        <v>3.5</v>
      </c>
      <c r="N23" s="44">
        <v>1.1399999999999999</v>
      </c>
      <c r="O23" s="44">
        <v>0.66</v>
      </c>
      <c r="P23" s="44">
        <v>6.82</v>
      </c>
      <c r="Q23" s="44">
        <v>37.799999999999997</v>
      </c>
      <c r="R23" s="160">
        <v>692</v>
      </c>
    </row>
    <row r="24" spans="1:18" ht="30" customHeight="1">
      <c r="A24" s="161"/>
      <c r="B24" s="39"/>
      <c r="C24" s="43"/>
      <c r="D24" s="44"/>
      <c r="E24" s="44"/>
      <c r="F24" s="44"/>
      <c r="G24" s="44"/>
      <c r="H24" s="44"/>
      <c r="I24" s="160"/>
      <c r="J24" s="161"/>
      <c r="K24" s="65" t="s">
        <v>87</v>
      </c>
      <c r="L24" s="66">
        <v>120</v>
      </c>
      <c r="M24" s="64">
        <v>13.69</v>
      </c>
      <c r="N24" s="64">
        <v>1.8</v>
      </c>
      <c r="O24" s="64">
        <v>0.6</v>
      </c>
      <c r="P24" s="64">
        <v>25.2</v>
      </c>
      <c r="Q24" s="64">
        <v>53.28</v>
      </c>
      <c r="R24" s="191">
        <v>386</v>
      </c>
    </row>
    <row r="25" spans="1:18" ht="24" customHeight="1">
      <c r="A25" s="164" t="s">
        <v>67</v>
      </c>
      <c r="B25" s="48"/>
      <c r="C25" s="51">
        <v>520</v>
      </c>
      <c r="D25" s="53">
        <f t="shared" ref="D25:H25" si="3">SUM(D21:D24)</f>
        <v>61.01</v>
      </c>
      <c r="E25" s="53">
        <f t="shared" si="3"/>
        <v>13</v>
      </c>
      <c r="F25" s="53">
        <f t="shared" si="3"/>
        <v>12.7</v>
      </c>
      <c r="G25" s="53">
        <f t="shared" si="3"/>
        <v>31.57</v>
      </c>
      <c r="H25" s="53">
        <f t="shared" si="3"/>
        <v>464.78999999999996</v>
      </c>
      <c r="I25" s="163"/>
      <c r="J25" s="164" t="s">
        <v>67</v>
      </c>
      <c r="K25" s="45"/>
      <c r="L25" s="49">
        <v>670</v>
      </c>
      <c r="M25" s="50">
        <f>SUM(M20:M24)</f>
        <v>61.01</v>
      </c>
      <c r="N25" s="50">
        <f>SUM(N20:N24)</f>
        <v>20.91</v>
      </c>
      <c r="O25" s="50">
        <f>SUM(O20:O24)</f>
        <v>17.21</v>
      </c>
      <c r="P25" s="50">
        <f>SUM(P20:P24)</f>
        <v>114.55</v>
      </c>
      <c r="Q25" s="50">
        <f>SUM(Q20:Q24)</f>
        <v>578.57999999999993</v>
      </c>
      <c r="R25" s="163"/>
    </row>
    <row r="26" spans="1:18" ht="26.25" customHeight="1">
      <c r="A26" s="190" t="s">
        <v>71</v>
      </c>
      <c r="B26" s="126"/>
      <c r="C26" s="128"/>
      <c r="D26" s="129"/>
      <c r="E26" s="40"/>
      <c r="F26" s="40"/>
      <c r="G26" s="40"/>
      <c r="H26" s="129"/>
      <c r="I26" s="177"/>
      <c r="J26" s="190" t="s">
        <v>74</v>
      </c>
      <c r="K26" s="48"/>
      <c r="L26" s="49"/>
      <c r="M26" s="50"/>
      <c r="N26" s="50"/>
      <c r="O26" s="50"/>
      <c r="P26" s="50"/>
      <c r="Q26" s="50"/>
      <c r="R26" s="189"/>
    </row>
    <row r="27" spans="1:18" ht="27.75" customHeight="1">
      <c r="A27" s="158" t="s">
        <v>66</v>
      </c>
      <c r="B27" s="39" t="s">
        <v>79</v>
      </c>
      <c r="C27" s="41" t="s">
        <v>35</v>
      </c>
      <c r="D27" s="42">
        <v>39.479999999999997</v>
      </c>
      <c r="E27" s="61">
        <v>7.85</v>
      </c>
      <c r="F27" s="42">
        <v>9.61</v>
      </c>
      <c r="G27" s="42">
        <v>2.59</v>
      </c>
      <c r="H27" s="42">
        <v>123.9</v>
      </c>
      <c r="I27" s="6">
        <v>433</v>
      </c>
      <c r="J27" s="158" t="s">
        <v>66</v>
      </c>
      <c r="K27" s="39" t="s">
        <v>61</v>
      </c>
      <c r="L27" s="38" t="s">
        <v>104</v>
      </c>
      <c r="M27" s="40">
        <v>33.770000000000003</v>
      </c>
      <c r="N27" s="40">
        <v>9.0299999999999994</v>
      </c>
      <c r="O27" s="40">
        <v>11.13</v>
      </c>
      <c r="P27" s="40">
        <v>5.86</v>
      </c>
      <c r="Q27" s="40">
        <v>138.65</v>
      </c>
      <c r="R27" s="163">
        <v>462</v>
      </c>
    </row>
    <row r="28" spans="1:18" ht="29.25" customHeight="1">
      <c r="A28" s="161"/>
      <c r="B28" s="39" t="s">
        <v>13</v>
      </c>
      <c r="C28" s="41">
        <v>130</v>
      </c>
      <c r="D28" s="42">
        <v>10.15</v>
      </c>
      <c r="E28" s="47">
        <v>4.6100000000000003</v>
      </c>
      <c r="F28" s="47">
        <v>4.26</v>
      </c>
      <c r="G28" s="47">
        <v>28.43</v>
      </c>
      <c r="H28" s="47">
        <v>190.23</v>
      </c>
      <c r="I28" s="163">
        <v>332</v>
      </c>
      <c r="J28" s="161"/>
      <c r="K28" s="39" t="s">
        <v>37</v>
      </c>
      <c r="L28" s="41">
        <v>130</v>
      </c>
      <c r="M28" s="42">
        <v>6.04</v>
      </c>
      <c r="N28" s="42">
        <v>3.73</v>
      </c>
      <c r="O28" s="42">
        <v>3.54</v>
      </c>
      <c r="P28" s="42">
        <v>21.82</v>
      </c>
      <c r="Q28" s="42">
        <v>134.19</v>
      </c>
      <c r="R28" s="6">
        <v>508</v>
      </c>
    </row>
    <row r="29" spans="1:18" ht="25.5" customHeight="1">
      <c r="A29" s="167"/>
      <c r="B29" s="39" t="s">
        <v>47</v>
      </c>
      <c r="C29" s="46">
        <v>25</v>
      </c>
      <c r="D29" s="47">
        <v>5.37</v>
      </c>
      <c r="E29" s="47">
        <v>0.32</v>
      </c>
      <c r="F29" s="47">
        <v>1.28</v>
      </c>
      <c r="G29" s="47">
        <v>12.17</v>
      </c>
      <c r="H29" s="47">
        <v>6.1</v>
      </c>
      <c r="I29" s="69">
        <v>45</v>
      </c>
      <c r="J29" s="167"/>
      <c r="K29" s="145" t="s">
        <v>149</v>
      </c>
      <c r="L29" s="146">
        <v>30</v>
      </c>
      <c r="M29" s="44">
        <v>3.94</v>
      </c>
      <c r="N29" s="44">
        <v>0.3</v>
      </c>
      <c r="O29" s="44">
        <v>3.05</v>
      </c>
      <c r="P29" s="44">
        <v>2.15</v>
      </c>
      <c r="Q29" s="46">
        <v>37.1</v>
      </c>
      <c r="R29" s="6" t="s">
        <v>150</v>
      </c>
    </row>
    <row r="30" spans="1:18" ht="27.75" customHeight="1">
      <c r="A30" s="161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160" t="s">
        <v>112</v>
      </c>
      <c r="J30" s="161"/>
      <c r="K30" s="39" t="s">
        <v>10</v>
      </c>
      <c r="L30" s="43">
        <v>200</v>
      </c>
      <c r="M30" s="44">
        <v>2.6</v>
      </c>
      <c r="N30" s="44">
        <v>0.19</v>
      </c>
      <c r="O30" s="44">
        <v>0.04</v>
      </c>
      <c r="P30" s="44">
        <v>6.42</v>
      </c>
      <c r="Q30" s="44">
        <v>43.9</v>
      </c>
      <c r="R30" s="160" t="s">
        <v>112</v>
      </c>
    </row>
    <row r="31" spans="1:18" ht="28.5" customHeight="1">
      <c r="A31" s="161"/>
      <c r="B31" s="39" t="s">
        <v>11</v>
      </c>
      <c r="C31" s="43">
        <v>43</v>
      </c>
      <c r="D31" s="44">
        <v>3.41</v>
      </c>
      <c r="E31" s="44">
        <v>3.27</v>
      </c>
      <c r="F31" s="44">
        <v>0.34</v>
      </c>
      <c r="G31" s="44">
        <v>24.94</v>
      </c>
      <c r="H31" s="44">
        <v>112.34</v>
      </c>
      <c r="I31" s="163"/>
      <c r="J31" s="161"/>
      <c r="K31" s="39" t="s">
        <v>11</v>
      </c>
      <c r="L31" s="41">
        <v>40</v>
      </c>
      <c r="M31" s="44">
        <v>3.2</v>
      </c>
      <c r="N31" s="42">
        <v>3.04</v>
      </c>
      <c r="O31" s="42">
        <v>0.32</v>
      </c>
      <c r="P31" s="42">
        <v>23.2</v>
      </c>
      <c r="Q31" s="42">
        <v>104.5</v>
      </c>
      <c r="R31" s="163"/>
    </row>
    <row r="32" spans="1:18" ht="24" customHeight="1">
      <c r="A32" s="161"/>
      <c r="B32" s="39"/>
      <c r="C32" s="43"/>
      <c r="D32" s="44"/>
      <c r="E32" s="44"/>
      <c r="F32" s="44"/>
      <c r="G32" s="44"/>
      <c r="H32" s="44"/>
      <c r="I32" s="163"/>
      <c r="J32" s="161"/>
      <c r="K32" s="39" t="s">
        <v>152</v>
      </c>
      <c r="L32" s="41">
        <v>40</v>
      </c>
      <c r="M32" s="44">
        <v>11.46</v>
      </c>
      <c r="N32" s="42">
        <v>0.6</v>
      </c>
      <c r="O32" s="42">
        <v>3.68</v>
      </c>
      <c r="P32" s="42">
        <v>19.68</v>
      </c>
      <c r="Q32" s="42">
        <v>138.24</v>
      </c>
      <c r="R32" s="163"/>
    </row>
    <row r="33" spans="1:18" ht="31.5" customHeight="1">
      <c r="A33" s="164" t="s">
        <v>67</v>
      </c>
      <c r="B33" s="48"/>
      <c r="C33" s="49">
        <v>478</v>
      </c>
      <c r="D33" s="50">
        <f>SUM(D27:D31)</f>
        <v>61.009999999999991</v>
      </c>
      <c r="E33" s="50">
        <f>SUM(E27:E31)</f>
        <v>16.240000000000002</v>
      </c>
      <c r="F33" s="50">
        <f>SUM(F27:F31)</f>
        <v>15.529999999999998</v>
      </c>
      <c r="G33" s="50">
        <f>SUM(G27:G31)</f>
        <v>74.55</v>
      </c>
      <c r="H33" s="50">
        <f>SUM(H27:H31)</f>
        <v>476.47</v>
      </c>
      <c r="I33" s="173"/>
      <c r="J33" s="164" t="s">
        <v>67</v>
      </c>
      <c r="K33" s="48"/>
      <c r="L33" s="49">
        <v>565</v>
      </c>
      <c r="M33" s="50">
        <f>SUM(M27:M32)</f>
        <v>61.010000000000005</v>
      </c>
      <c r="N33" s="50">
        <f t="shared" ref="N33:Q33" si="4">SUM(N27:N32)</f>
        <v>16.89</v>
      </c>
      <c r="O33" s="50">
        <f t="shared" si="4"/>
        <v>21.76</v>
      </c>
      <c r="P33" s="50">
        <f t="shared" si="4"/>
        <v>79.13</v>
      </c>
      <c r="Q33" s="50">
        <f t="shared" si="4"/>
        <v>596.58000000000004</v>
      </c>
      <c r="R33" s="165"/>
    </row>
    <row r="34" spans="1:18" ht="37.5">
      <c r="A34" s="190" t="s">
        <v>75</v>
      </c>
      <c r="B34" s="126"/>
      <c r="C34" s="128"/>
      <c r="D34" s="129"/>
      <c r="E34" s="40"/>
      <c r="F34" s="40"/>
      <c r="G34" s="40"/>
      <c r="H34" s="129"/>
      <c r="I34" s="177"/>
      <c r="J34" s="190" t="s">
        <v>76</v>
      </c>
      <c r="K34" s="126"/>
      <c r="L34" s="128"/>
      <c r="M34" s="129"/>
      <c r="N34" s="40"/>
      <c r="O34" s="40"/>
      <c r="P34" s="40"/>
      <c r="Q34" s="129"/>
      <c r="R34" s="177"/>
    </row>
    <row r="35" spans="1:18" ht="36" customHeight="1">
      <c r="A35" s="158" t="s">
        <v>66</v>
      </c>
      <c r="B35" s="39" t="s">
        <v>21</v>
      </c>
      <c r="C35" s="38">
        <v>80</v>
      </c>
      <c r="D35" s="40">
        <v>36.630000000000003</v>
      </c>
      <c r="E35" s="40">
        <v>10.34</v>
      </c>
      <c r="F35" s="40">
        <v>9.4499999999999993</v>
      </c>
      <c r="G35" s="40">
        <v>18.62</v>
      </c>
      <c r="H35" s="40">
        <v>173.58</v>
      </c>
      <c r="I35" s="163">
        <v>498</v>
      </c>
      <c r="J35" s="158" t="s">
        <v>66</v>
      </c>
      <c r="K35" s="39" t="s">
        <v>22</v>
      </c>
      <c r="L35" s="38" t="s">
        <v>105</v>
      </c>
      <c r="M35" s="40">
        <v>31.65</v>
      </c>
      <c r="N35" s="40">
        <v>12.66</v>
      </c>
      <c r="O35" s="40">
        <v>11.64</v>
      </c>
      <c r="P35" s="40">
        <v>29.79</v>
      </c>
      <c r="Q35" s="40">
        <v>144.19999999999999</v>
      </c>
      <c r="R35" s="169">
        <v>374</v>
      </c>
    </row>
    <row r="36" spans="1:18" ht="30" customHeight="1">
      <c r="A36" s="161"/>
      <c r="B36" s="39" t="s">
        <v>24</v>
      </c>
      <c r="C36" s="41">
        <v>120</v>
      </c>
      <c r="D36" s="42">
        <v>14.66</v>
      </c>
      <c r="E36" s="42">
        <v>3.04</v>
      </c>
      <c r="F36" s="42">
        <v>5.44</v>
      </c>
      <c r="G36" s="42">
        <v>17.77</v>
      </c>
      <c r="H36" s="42">
        <v>145.12</v>
      </c>
      <c r="I36" s="163">
        <v>520</v>
      </c>
      <c r="J36" s="161"/>
      <c r="K36" s="39" t="s">
        <v>24</v>
      </c>
      <c r="L36" s="41">
        <v>150</v>
      </c>
      <c r="M36" s="42">
        <v>17.760000000000002</v>
      </c>
      <c r="N36" s="42">
        <v>3.8</v>
      </c>
      <c r="O36" s="42">
        <v>6.8</v>
      </c>
      <c r="P36" s="42">
        <v>22.21</v>
      </c>
      <c r="Q36" s="42">
        <v>181.4</v>
      </c>
      <c r="R36" s="163">
        <v>520</v>
      </c>
    </row>
    <row r="37" spans="1:18" ht="36" customHeight="1">
      <c r="A37" s="176"/>
      <c r="B37" s="145" t="s">
        <v>147</v>
      </c>
      <c r="C37" s="146">
        <v>20</v>
      </c>
      <c r="D37" s="44">
        <v>3.82</v>
      </c>
      <c r="E37" s="44">
        <v>0.3</v>
      </c>
      <c r="F37" s="44">
        <v>0</v>
      </c>
      <c r="G37" s="44">
        <v>0.65</v>
      </c>
      <c r="H37" s="46">
        <v>4.9000000000000004</v>
      </c>
      <c r="I37" s="163"/>
      <c r="J37" s="176"/>
      <c r="K37" s="39" t="s">
        <v>15</v>
      </c>
      <c r="L37" s="43">
        <v>20</v>
      </c>
      <c r="M37" s="44">
        <v>5.8</v>
      </c>
      <c r="N37" s="44">
        <v>0.57999999999999996</v>
      </c>
      <c r="O37" s="44">
        <v>0.03</v>
      </c>
      <c r="P37" s="44">
        <v>1.18</v>
      </c>
      <c r="Q37" s="44">
        <v>7.4</v>
      </c>
      <c r="R37" s="169"/>
    </row>
    <row r="38" spans="1:18" ht="24" customHeight="1">
      <c r="A38" s="161"/>
      <c r="B38" s="39" t="s">
        <v>50</v>
      </c>
      <c r="C38" s="43">
        <v>200</v>
      </c>
      <c r="D38" s="44">
        <v>3.5</v>
      </c>
      <c r="E38" s="44">
        <v>1.1399999999999999</v>
      </c>
      <c r="F38" s="44">
        <v>0.66</v>
      </c>
      <c r="G38" s="44">
        <v>6.82</v>
      </c>
      <c r="H38" s="44">
        <v>37.799999999999997</v>
      </c>
      <c r="I38" s="160">
        <v>692</v>
      </c>
      <c r="J38" s="161"/>
      <c r="K38" s="39" t="s">
        <v>10</v>
      </c>
      <c r="L38" s="43">
        <v>200</v>
      </c>
      <c r="M38" s="44">
        <v>2.6</v>
      </c>
      <c r="N38" s="44">
        <v>0.19</v>
      </c>
      <c r="O38" s="44">
        <v>0.04</v>
      </c>
      <c r="P38" s="44">
        <v>6.42</v>
      </c>
      <c r="Q38" s="44">
        <v>43.9</v>
      </c>
      <c r="R38" s="160" t="s">
        <v>112</v>
      </c>
    </row>
    <row r="39" spans="1:18" ht="24.75" customHeight="1">
      <c r="A39" s="161"/>
      <c r="B39" s="39" t="s">
        <v>11</v>
      </c>
      <c r="C39" s="41">
        <v>30</v>
      </c>
      <c r="D39" s="44">
        <v>2.4</v>
      </c>
      <c r="E39" s="42">
        <v>2.2799999999999998</v>
      </c>
      <c r="F39" s="42">
        <v>0.24</v>
      </c>
      <c r="G39" s="42">
        <v>17.399999999999999</v>
      </c>
      <c r="H39" s="42">
        <v>78.38</v>
      </c>
      <c r="I39" s="163"/>
      <c r="J39" s="161"/>
      <c r="K39" s="39" t="s">
        <v>11</v>
      </c>
      <c r="L39" s="41">
        <v>40</v>
      </c>
      <c r="M39" s="44">
        <v>3.2</v>
      </c>
      <c r="N39" s="42">
        <v>3.04</v>
      </c>
      <c r="O39" s="42">
        <v>0.32</v>
      </c>
      <c r="P39" s="42">
        <v>23.2</v>
      </c>
      <c r="Q39" s="42">
        <v>104.5</v>
      </c>
      <c r="R39" s="163"/>
    </row>
    <row r="40" spans="1:18" ht="19.5" thickBot="1">
      <c r="A40" s="200" t="s">
        <v>67</v>
      </c>
      <c r="B40" s="201"/>
      <c r="C40" s="202">
        <f t="shared" ref="C40:H40" si="5">SUM(C35:C39)</f>
        <v>450</v>
      </c>
      <c r="D40" s="203">
        <f t="shared" si="5"/>
        <v>61.010000000000005</v>
      </c>
      <c r="E40" s="203">
        <f t="shared" si="5"/>
        <v>17.100000000000001</v>
      </c>
      <c r="F40" s="203">
        <f t="shared" si="5"/>
        <v>15.790000000000001</v>
      </c>
      <c r="G40" s="203">
        <f t="shared" si="5"/>
        <v>61.26</v>
      </c>
      <c r="H40" s="203">
        <f t="shared" si="5"/>
        <v>439.78000000000003</v>
      </c>
      <c r="I40" s="204"/>
      <c r="J40" s="200" t="s">
        <v>67</v>
      </c>
      <c r="K40" s="205"/>
      <c r="L40" s="206">
        <v>530</v>
      </c>
      <c r="M40" s="207">
        <f>SUM(M35:M39)</f>
        <v>61.01</v>
      </c>
      <c r="N40" s="207">
        <f>SUM(N35:N39)</f>
        <v>20.27</v>
      </c>
      <c r="O40" s="207">
        <f>SUM(O35:O39)</f>
        <v>18.830000000000002</v>
      </c>
      <c r="P40" s="207">
        <f>SUM(P35:P39)</f>
        <v>82.8</v>
      </c>
      <c r="Q40" s="207">
        <f>SUM(Q35:Q39)</f>
        <v>481.4</v>
      </c>
      <c r="R40" s="208"/>
    </row>
    <row r="41" spans="1:18" ht="18.75">
      <c r="A41" s="143"/>
      <c r="B41" s="194"/>
      <c r="C41" s="195"/>
      <c r="D41" s="196"/>
      <c r="E41" s="196"/>
      <c r="F41" s="196"/>
      <c r="G41" s="196"/>
      <c r="H41" s="196"/>
      <c r="I41" s="143"/>
      <c r="J41" s="143"/>
      <c r="K41" s="194"/>
      <c r="L41" s="195"/>
      <c r="M41" s="196"/>
      <c r="N41" s="196"/>
      <c r="O41" s="196"/>
      <c r="P41" s="196"/>
      <c r="Q41" s="196"/>
      <c r="R41" s="197"/>
    </row>
    <row r="42" spans="1:18" ht="18.75">
      <c r="A42" s="143"/>
      <c r="B42" s="121"/>
      <c r="C42" s="143"/>
      <c r="D42" s="198"/>
      <c r="E42" s="198"/>
      <c r="F42" s="198"/>
      <c r="G42" s="198"/>
      <c r="H42" s="198"/>
      <c r="I42" s="143"/>
      <c r="J42" s="143"/>
      <c r="K42" s="121"/>
      <c r="L42" s="121"/>
      <c r="M42" s="147"/>
      <c r="N42" s="147">
        <f>E11+N11+E19+N19+E25+N25+E33+N33+E40+N40</f>
        <v>179.33999999999997</v>
      </c>
      <c r="O42" s="147">
        <f>F11+O11+F19+O19+F25+O25+F33+O33+F40+O40</f>
        <v>162.14000000000001</v>
      </c>
      <c r="P42" s="147">
        <f>G11+P11+G19+P19+G25+P25+G33+P33+G40+P40</f>
        <v>736.18999999999994</v>
      </c>
      <c r="Q42" s="147">
        <f>H11+Q11+H19+Q19+H25+Q25+H33+Q33+H40+Q40</f>
        <v>5125.6499999999996</v>
      </c>
      <c r="R42" s="143"/>
    </row>
    <row r="43" spans="1:18" ht="18.75">
      <c r="A43" s="143"/>
      <c r="B43" s="121"/>
      <c r="C43" s="143"/>
      <c r="D43" s="198"/>
      <c r="E43" s="198"/>
      <c r="F43" s="198"/>
      <c r="G43" s="198"/>
      <c r="H43" s="198"/>
      <c r="I43" s="143"/>
      <c r="J43" s="143"/>
      <c r="K43" s="121"/>
      <c r="L43" s="121"/>
      <c r="M43" s="147"/>
      <c r="N43" s="147">
        <f>N42/10</f>
        <v>17.933999999999997</v>
      </c>
      <c r="O43" s="147">
        <f t="shared" ref="O43:Q43" si="6">O42/10</f>
        <v>16.214000000000002</v>
      </c>
      <c r="P43" s="147">
        <f t="shared" si="6"/>
        <v>73.619</v>
      </c>
      <c r="Q43" s="147">
        <f t="shared" si="6"/>
        <v>512.56499999999994</v>
      </c>
      <c r="R43" s="143"/>
    </row>
    <row r="44" spans="1:18" ht="18.75">
      <c r="A44" s="143"/>
      <c r="B44" s="121"/>
      <c r="C44" s="121"/>
      <c r="D44" s="147"/>
      <c r="E44" s="147"/>
      <c r="F44" s="147"/>
      <c r="G44" s="147"/>
      <c r="H44" s="147"/>
      <c r="I44" s="143"/>
      <c r="J44" s="143"/>
      <c r="K44" s="121" t="s">
        <v>26</v>
      </c>
      <c r="L44" s="121"/>
      <c r="M44" s="147"/>
      <c r="N44" s="199">
        <v>1</v>
      </c>
      <c r="O44" s="199">
        <v>1</v>
      </c>
      <c r="P44" s="199">
        <v>4</v>
      </c>
      <c r="Q44" s="147"/>
      <c r="R44" s="143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70" zoomScaleSheetLayoutView="70" workbookViewId="0">
      <selection activeCell="O16" sqref="O16"/>
    </sheetView>
  </sheetViews>
  <sheetFormatPr defaultRowHeight="15"/>
  <cols>
    <col min="1" max="1" width="21.42578125" customWidth="1"/>
    <col min="2" max="2" width="40.71093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22.42578125" customWidth="1"/>
    <col min="11" max="11" width="40.425781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88" t="s">
        <v>30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</row>
    <row r="2" spans="1:18" ht="18.75">
      <c r="A2" s="20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</row>
    <row r="3" spans="1:18" ht="15.75" customHeight="1">
      <c r="A3" s="289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9" t="s">
        <v>1</v>
      </c>
      <c r="J3" s="289" t="s">
        <v>62</v>
      </c>
      <c r="K3" s="291" t="s">
        <v>63</v>
      </c>
      <c r="L3" s="291" t="s">
        <v>64</v>
      </c>
      <c r="M3" s="293" t="s">
        <v>3</v>
      </c>
      <c r="N3" s="295" t="s">
        <v>4</v>
      </c>
      <c r="O3" s="296"/>
      <c r="P3" s="297"/>
      <c r="Q3" s="293" t="s">
        <v>5</v>
      </c>
      <c r="R3" s="289" t="s">
        <v>1</v>
      </c>
    </row>
    <row r="4" spans="1:18" ht="15.75">
      <c r="A4" s="290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90"/>
      <c r="J4" s="290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90"/>
    </row>
    <row r="5" spans="1:18" ht="29.25" customHeight="1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65" t="s">
        <v>153</v>
      </c>
      <c r="C6" s="71">
        <v>190</v>
      </c>
      <c r="D6" s="75">
        <v>33.090000000000003</v>
      </c>
      <c r="E6" s="75">
        <v>19.920000000000002</v>
      </c>
      <c r="F6" s="75">
        <v>6.69</v>
      </c>
      <c r="G6" s="75">
        <v>16.64</v>
      </c>
      <c r="H6" s="75">
        <v>206.42</v>
      </c>
      <c r="I6" s="71">
        <v>334</v>
      </c>
      <c r="J6" s="22"/>
      <c r="K6" s="39" t="s">
        <v>52</v>
      </c>
      <c r="L6" s="38">
        <v>60</v>
      </c>
      <c r="M6" s="44">
        <v>25.24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10</v>
      </c>
      <c r="C7" s="43">
        <v>200</v>
      </c>
      <c r="D7" s="44">
        <v>2.6</v>
      </c>
      <c r="E7" s="44">
        <v>0.19</v>
      </c>
      <c r="F7" s="44">
        <v>0.04</v>
      </c>
      <c r="G7" s="44">
        <v>6.42</v>
      </c>
      <c r="H7" s="44">
        <v>43.9</v>
      </c>
      <c r="I7" s="46" t="s">
        <v>112</v>
      </c>
      <c r="J7" s="25"/>
      <c r="K7" s="45" t="s">
        <v>49</v>
      </c>
      <c r="L7" s="43">
        <v>90</v>
      </c>
      <c r="M7" s="44">
        <v>4.33</v>
      </c>
      <c r="N7" s="44">
        <v>2.79</v>
      </c>
      <c r="O7" s="44">
        <v>5.49</v>
      </c>
      <c r="P7" s="44">
        <v>31.59</v>
      </c>
      <c r="Q7" s="44">
        <v>138.6</v>
      </c>
      <c r="R7" s="38">
        <v>510</v>
      </c>
    </row>
    <row r="8" spans="1:18" ht="27" customHeight="1">
      <c r="A8" s="6"/>
      <c r="B8" s="23" t="s">
        <v>11</v>
      </c>
      <c r="C8" s="41">
        <v>40</v>
      </c>
      <c r="D8" s="44">
        <v>3.2</v>
      </c>
      <c r="E8" s="42">
        <v>3.04</v>
      </c>
      <c r="F8" s="42">
        <v>0.32</v>
      </c>
      <c r="G8" s="42">
        <v>23.2</v>
      </c>
      <c r="H8" s="42">
        <v>104.5</v>
      </c>
      <c r="I8" s="6"/>
      <c r="J8" s="25"/>
      <c r="K8" s="39" t="s">
        <v>156</v>
      </c>
      <c r="L8" s="46">
        <v>30</v>
      </c>
      <c r="M8" s="47">
        <v>3.52</v>
      </c>
      <c r="N8" s="47">
        <v>0.4</v>
      </c>
      <c r="O8" s="47">
        <v>1.35</v>
      </c>
      <c r="P8" s="47">
        <v>2.2799999999999998</v>
      </c>
      <c r="Q8" s="47">
        <v>22.8</v>
      </c>
      <c r="R8" s="69">
        <v>34</v>
      </c>
    </row>
    <row r="9" spans="1:18" ht="18.75">
      <c r="A9" s="6"/>
      <c r="B9" s="23"/>
      <c r="C9" s="41"/>
      <c r="D9" s="44"/>
      <c r="E9" s="42"/>
      <c r="F9" s="42"/>
      <c r="G9" s="42"/>
      <c r="H9" s="42"/>
      <c r="I9" s="6"/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23"/>
      <c r="C10" s="41"/>
      <c r="D10" s="44"/>
      <c r="E10" s="42"/>
      <c r="F10" s="42"/>
      <c r="G10" s="42"/>
      <c r="H10" s="42"/>
      <c r="I10" s="25"/>
      <c r="J10" s="25"/>
      <c r="K10" s="23" t="s">
        <v>11</v>
      </c>
      <c r="L10" s="41">
        <v>40</v>
      </c>
      <c r="M10" s="44">
        <v>3.2</v>
      </c>
      <c r="N10" s="42">
        <v>3.04</v>
      </c>
      <c r="O10" s="42">
        <v>0.32</v>
      </c>
      <c r="P10" s="42">
        <v>23.2</v>
      </c>
      <c r="Q10" s="42">
        <v>104.5</v>
      </c>
      <c r="R10" s="25"/>
    </row>
    <row r="11" spans="1:18" ht="23.25" customHeight="1">
      <c r="A11" s="78" t="s">
        <v>78</v>
      </c>
      <c r="B11" s="63"/>
      <c r="C11" s="32">
        <f t="shared" ref="C11:H11" si="0">SUM(C6:C10)</f>
        <v>430</v>
      </c>
      <c r="D11" s="33">
        <f t="shared" si="0"/>
        <v>38.890000000000008</v>
      </c>
      <c r="E11" s="33">
        <f t="shared" si="0"/>
        <v>23.150000000000002</v>
      </c>
      <c r="F11" s="33">
        <f t="shared" si="0"/>
        <v>7.0500000000000007</v>
      </c>
      <c r="G11" s="33">
        <f t="shared" si="0"/>
        <v>46.260000000000005</v>
      </c>
      <c r="H11" s="33">
        <f t="shared" si="0"/>
        <v>354.82</v>
      </c>
      <c r="I11" s="25"/>
      <c r="J11" s="78" t="s">
        <v>78</v>
      </c>
      <c r="K11" s="63"/>
      <c r="L11" s="32">
        <f t="shared" ref="L11:Q11" si="1">SUM(L6:L10)</f>
        <v>420</v>
      </c>
      <c r="M11" s="33">
        <f t="shared" si="1"/>
        <v>38.890000000000008</v>
      </c>
      <c r="N11" s="33">
        <f t="shared" si="1"/>
        <v>17.86</v>
      </c>
      <c r="O11" s="33">
        <f t="shared" si="1"/>
        <v>9.85</v>
      </c>
      <c r="P11" s="33">
        <f t="shared" si="1"/>
        <v>71.490000000000009</v>
      </c>
      <c r="Q11" s="33">
        <f t="shared" si="1"/>
        <v>411.47999999999996</v>
      </c>
      <c r="R11" s="35"/>
    </row>
    <row r="12" spans="1:18" ht="22.5" customHeight="1">
      <c r="A12" s="77" t="s">
        <v>69</v>
      </c>
      <c r="B12" s="5"/>
      <c r="C12" s="19"/>
      <c r="D12" s="59"/>
      <c r="E12" s="8"/>
      <c r="F12" s="8"/>
      <c r="G12" s="8"/>
      <c r="H12" s="59"/>
      <c r="I12" s="87"/>
      <c r="J12" s="77" t="s">
        <v>72</v>
      </c>
      <c r="K12" s="5"/>
      <c r="L12" s="19"/>
      <c r="M12" s="59"/>
      <c r="N12" s="8"/>
      <c r="O12" s="8"/>
      <c r="P12" s="8"/>
      <c r="Q12" s="59"/>
      <c r="R12" s="87"/>
    </row>
    <row r="13" spans="1:18" ht="27.75" customHeight="1">
      <c r="A13" s="38"/>
      <c r="B13" s="39" t="s">
        <v>21</v>
      </c>
      <c r="C13" s="38">
        <v>60</v>
      </c>
      <c r="D13" s="44">
        <v>26.55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45" t="s">
        <v>125</v>
      </c>
      <c r="L13" s="41">
        <v>70</v>
      </c>
      <c r="M13" s="42">
        <v>21.15</v>
      </c>
      <c r="N13" s="42">
        <v>12.2</v>
      </c>
      <c r="O13" s="42">
        <v>7.95</v>
      </c>
      <c r="P13" s="42">
        <v>10.92</v>
      </c>
      <c r="Q13" s="42">
        <v>163.97</v>
      </c>
      <c r="R13" s="38">
        <v>468</v>
      </c>
    </row>
    <row r="14" spans="1:18" ht="18.75">
      <c r="A14" s="38"/>
      <c r="B14" s="39" t="s">
        <v>37</v>
      </c>
      <c r="C14" s="43">
        <v>100</v>
      </c>
      <c r="D14" s="44">
        <v>4.8600000000000003</v>
      </c>
      <c r="E14" s="44">
        <v>2.86</v>
      </c>
      <c r="F14" s="44">
        <v>2.73</v>
      </c>
      <c r="G14" s="44">
        <v>16.78</v>
      </c>
      <c r="H14" s="44">
        <v>103.23</v>
      </c>
      <c r="I14" s="38">
        <v>510</v>
      </c>
      <c r="J14" s="38"/>
      <c r="K14" s="39" t="s">
        <v>24</v>
      </c>
      <c r="L14" s="41">
        <v>100</v>
      </c>
      <c r="M14" s="42">
        <v>11.84</v>
      </c>
      <c r="N14" s="42">
        <v>1.63</v>
      </c>
      <c r="O14" s="42">
        <v>2.56</v>
      </c>
      <c r="P14" s="42">
        <v>20.49</v>
      </c>
      <c r="Q14" s="42">
        <v>120.93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3.5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25"/>
      <c r="K16" s="23" t="s">
        <v>11</v>
      </c>
      <c r="L16" s="41">
        <v>30</v>
      </c>
      <c r="M16" s="44">
        <v>2.4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23" t="s">
        <v>11</v>
      </c>
      <c r="C17" s="41">
        <v>30</v>
      </c>
      <c r="D17" s="44">
        <v>2.4</v>
      </c>
      <c r="E17" s="42">
        <v>2.2799999999999998</v>
      </c>
      <c r="F17" s="42">
        <v>0.24</v>
      </c>
      <c r="G17" s="27">
        <v>17.399999999999999</v>
      </c>
      <c r="H17" s="42">
        <v>78.38</v>
      </c>
      <c r="I17" s="25"/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/>
      <c r="C18" s="41"/>
      <c r="D18" s="44"/>
      <c r="E18" s="42"/>
      <c r="F18" s="42"/>
      <c r="G18" s="27"/>
      <c r="H18" s="42"/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24.75" customHeight="1">
      <c r="A19" s="78" t="s">
        <v>78</v>
      </c>
      <c r="B19" s="63"/>
      <c r="C19" s="32">
        <f>SUM(C13:C18)</f>
        <v>410</v>
      </c>
      <c r="D19" s="33">
        <f>SUM(D13:D18)</f>
        <v>38.89</v>
      </c>
      <c r="E19" s="33">
        <f t="shared" ref="E19:H19" si="2">SUM(E13:E18)</f>
        <v>17.78</v>
      </c>
      <c r="F19" s="33">
        <f t="shared" si="2"/>
        <v>6.7700000000000005</v>
      </c>
      <c r="G19" s="33">
        <f t="shared" si="2"/>
        <v>50.940000000000005</v>
      </c>
      <c r="H19" s="33">
        <f t="shared" si="2"/>
        <v>335.09000000000003</v>
      </c>
      <c r="I19" s="34"/>
      <c r="J19" s="78" t="s">
        <v>78</v>
      </c>
      <c r="K19" s="63"/>
      <c r="L19" s="32">
        <f t="shared" ref="L19:Q19" si="3">SUM(L13:L17)</f>
        <v>400</v>
      </c>
      <c r="M19" s="33">
        <f t="shared" si="3"/>
        <v>38.889999999999993</v>
      </c>
      <c r="N19" s="33">
        <f t="shared" si="3"/>
        <v>17.25</v>
      </c>
      <c r="O19" s="33">
        <f t="shared" si="3"/>
        <v>11.41</v>
      </c>
      <c r="P19" s="33">
        <f t="shared" si="3"/>
        <v>55.629999999999995</v>
      </c>
      <c r="Q19" s="33">
        <f t="shared" si="3"/>
        <v>401.08</v>
      </c>
      <c r="R19" s="22"/>
    </row>
    <row r="20" spans="1:18" ht="24.75" customHeight="1">
      <c r="A20" s="77" t="s">
        <v>70</v>
      </c>
      <c r="B20" s="5"/>
      <c r="C20" s="19"/>
      <c r="D20" s="59"/>
      <c r="E20" s="8"/>
      <c r="F20" s="8"/>
      <c r="G20" s="8"/>
      <c r="H20" s="59"/>
      <c r="I20" s="87"/>
      <c r="J20" s="77" t="s">
        <v>73</v>
      </c>
      <c r="K20" s="5"/>
      <c r="L20" s="19"/>
      <c r="M20" s="59"/>
      <c r="N20" s="8"/>
      <c r="O20" s="8"/>
      <c r="P20" s="8"/>
      <c r="Q20" s="59"/>
      <c r="R20" s="87"/>
    </row>
    <row r="21" spans="1:18" ht="41.25" customHeight="1">
      <c r="A21" s="6"/>
      <c r="B21" s="39" t="s">
        <v>39</v>
      </c>
      <c r="C21" s="38">
        <v>50</v>
      </c>
      <c r="D21" s="40">
        <v>22.05</v>
      </c>
      <c r="E21" s="40">
        <v>5.6</v>
      </c>
      <c r="F21" s="40">
        <v>5.45</v>
      </c>
      <c r="G21" s="40">
        <v>3.37</v>
      </c>
      <c r="H21" s="40">
        <v>89</v>
      </c>
      <c r="I21" s="6">
        <v>455</v>
      </c>
      <c r="J21" s="22"/>
      <c r="K21" s="39" t="s">
        <v>39</v>
      </c>
      <c r="L21" s="38">
        <v>50</v>
      </c>
      <c r="M21" s="40">
        <v>22.6</v>
      </c>
      <c r="N21" s="40">
        <v>5.6</v>
      </c>
      <c r="O21" s="40">
        <v>5.45</v>
      </c>
      <c r="P21" s="40">
        <v>3.37</v>
      </c>
      <c r="Q21" s="40">
        <v>89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39" t="s">
        <v>19</v>
      </c>
      <c r="L22" s="41">
        <v>100</v>
      </c>
      <c r="M22" s="42">
        <v>11.29</v>
      </c>
      <c r="N22" s="42">
        <v>5.48</v>
      </c>
      <c r="O22" s="42">
        <v>4.2300000000000004</v>
      </c>
      <c r="P22" s="42">
        <v>23.95</v>
      </c>
      <c r="Q22" s="42">
        <v>155.80000000000001</v>
      </c>
      <c r="R22" s="163">
        <v>508</v>
      </c>
    </row>
    <row r="23" spans="1:18" ht="24" customHeight="1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22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26.25" customHeight="1">
      <c r="A24" s="6"/>
      <c r="B24" s="23" t="s">
        <v>11</v>
      </c>
      <c r="C24" s="41">
        <v>30</v>
      </c>
      <c r="D24" s="44">
        <v>2.4</v>
      </c>
      <c r="E24" s="42">
        <v>2.2799999999999998</v>
      </c>
      <c r="F24" s="42">
        <v>0.24</v>
      </c>
      <c r="G24" s="27">
        <v>17.399999999999999</v>
      </c>
      <c r="H24" s="42">
        <v>78.38</v>
      </c>
      <c r="I24" s="25"/>
      <c r="J24" s="22"/>
      <c r="K24" s="23" t="s">
        <v>11</v>
      </c>
      <c r="L24" s="41">
        <v>30</v>
      </c>
      <c r="M24" s="44">
        <v>2.4</v>
      </c>
      <c r="N24" s="42">
        <v>2.2799999999999998</v>
      </c>
      <c r="O24" s="42">
        <v>0.24</v>
      </c>
      <c r="P24" s="27">
        <v>17.399999999999999</v>
      </c>
      <c r="Q24" s="42">
        <v>78.38</v>
      </c>
      <c r="R24" s="22"/>
    </row>
    <row r="25" spans="1:18" ht="21.75" customHeight="1">
      <c r="A25" s="78" t="s">
        <v>78</v>
      </c>
      <c r="B25" s="63"/>
      <c r="C25" s="36">
        <f t="shared" ref="C25:H25" si="4">SUM(C21:C24)</f>
        <v>380</v>
      </c>
      <c r="D25" s="37">
        <f t="shared" si="4"/>
        <v>38.89</v>
      </c>
      <c r="E25" s="37">
        <f t="shared" si="4"/>
        <v>9.6999999999999993</v>
      </c>
      <c r="F25" s="37">
        <f t="shared" si="4"/>
        <v>8.2899999999999991</v>
      </c>
      <c r="G25" s="37">
        <f t="shared" si="4"/>
        <v>47.68</v>
      </c>
      <c r="H25" s="37">
        <f t="shared" si="4"/>
        <v>284.27999999999997</v>
      </c>
      <c r="I25" s="34"/>
      <c r="J25" s="78" t="s">
        <v>78</v>
      </c>
      <c r="K25" s="63"/>
      <c r="L25" s="32">
        <f t="shared" ref="L25:Q25" si="5">SUM(L21:L24)</f>
        <v>380</v>
      </c>
      <c r="M25" s="33">
        <f t="shared" si="5"/>
        <v>38.89</v>
      </c>
      <c r="N25" s="33">
        <f t="shared" si="5"/>
        <v>13.549999999999999</v>
      </c>
      <c r="O25" s="33">
        <f t="shared" si="5"/>
        <v>9.9599999999999991</v>
      </c>
      <c r="P25" s="33">
        <f t="shared" si="5"/>
        <v>51.14</v>
      </c>
      <c r="Q25" s="33">
        <f t="shared" si="5"/>
        <v>367.08</v>
      </c>
      <c r="R25" s="36"/>
    </row>
    <row r="26" spans="1:18" ht="25.5" customHeight="1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24.75" customHeight="1">
      <c r="A27" s="22"/>
      <c r="B27" s="23" t="s">
        <v>41</v>
      </c>
      <c r="C27" s="22">
        <v>60</v>
      </c>
      <c r="D27" s="24">
        <v>26.34</v>
      </c>
      <c r="E27" s="24">
        <v>11.44</v>
      </c>
      <c r="F27" s="24">
        <v>2.65</v>
      </c>
      <c r="G27" s="24">
        <v>8</v>
      </c>
      <c r="H27" s="31">
        <v>130.18</v>
      </c>
      <c r="I27" s="25">
        <v>500</v>
      </c>
      <c r="J27" s="38"/>
      <c r="K27" s="23" t="s">
        <v>12</v>
      </c>
      <c r="L27" s="22">
        <v>180</v>
      </c>
      <c r="M27" s="24">
        <v>33.89</v>
      </c>
      <c r="N27" s="24">
        <v>16.64</v>
      </c>
      <c r="O27" s="24">
        <v>6.69</v>
      </c>
      <c r="P27" s="24">
        <v>29.76</v>
      </c>
      <c r="Q27" s="24">
        <v>324.8</v>
      </c>
      <c r="R27" s="25">
        <v>492</v>
      </c>
    </row>
    <row r="28" spans="1:18" ht="22.5" customHeight="1">
      <c r="A28" s="25"/>
      <c r="B28" s="39" t="s">
        <v>20</v>
      </c>
      <c r="C28" s="43">
        <v>100</v>
      </c>
      <c r="D28" s="44">
        <v>7.55</v>
      </c>
      <c r="E28" s="44">
        <v>3.31</v>
      </c>
      <c r="F28" s="44">
        <v>3.2</v>
      </c>
      <c r="G28" s="44">
        <v>23.31</v>
      </c>
      <c r="H28" s="44">
        <v>179.69</v>
      </c>
      <c r="I28" s="6">
        <v>512</v>
      </c>
      <c r="J28" s="38"/>
      <c r="K28" s="39" t="s">
        <v>10</v>
      </c>
      <c r="L28" s="43">
        <v>200</v>
      </c>
      <c r="M28" s="44">
        <v>2.6</v>
      </c>
      <c r="N28" s="44">
        <v>0.19</v>
      </c>
      <c r="O28" s="44">
        <v>0.04</v>
      </c>
      <c r="P28" s="44">
        <v>6.42</v>
      </c>
      <c r="Q28" s="44">
        <v>43.9</v>
      </c>
      <c r="R28" s="46" t="s">
        <v>112</v>
      </c>
    </row>
    <row r="29" spans="1:18" ht="22.5" customHeight="1">
      <c r="A29" s="25"/>
      <c r="B29" s="39" t="s">
        <v>10</v>
      </c>
      <c r="C29" s="43">
        <v>200</v>
      </c>
      <c r="D29" s="44">
        <v>2.6</v>
      </c>
      <c r="E29" s="44">
        <v>0.19</v>
      </c>
      <c r="F29" s="44">
        <v>0.04</v>
      </c>
      <c r="G29" s="44">
        <v>6.42</v>
      </c>
      <c r="H29" s="44">
        <v>43.9</v>
      </c>
      <c r="I29" s="46" t="s">
        <v>112</v>
      </c>
      <c r="J29" s="38"/>
      <c r="K29" s="23" t="s">
        <v>11</v>
      </c>
      <c r="L29" s="26">
        <v>30</v>
      </c>
      <c r="M29" s="44">
        <v>2.4</v>
      </c>
      <c r="N29" s="27">
        <v>2.2799999999999998</v>
      </c>
      <c r="O29" s="27">
        <v>0.24</v>
      </c>
      <c r="P29" s="27">
        <v>17.399999999999999</v>
      </c>
      <c r="Q29" s="42">
        <v>78.38</v>
      </c>
      <c r="R29" s="22"/>
    </row>
    <row r="30" spans="1:18" ht="21" customHeight="1">
      <c r="A30" s="6"/>
      <c r="B30" s="23" t="s">
        <v>11</v>
      </c>
      <c r="C30" s="41">
        <v>30</v>
      </c>
      <c r="D30" s="44">
        <v>2.4</v>
      </c>
      <c r="E30" s="42">
        <v>2.2799999999999998</v>
      </c>
      <c r="F30" s="42">
        <v>0.24</v>
      </c>
      <c r="G30" s="27">
        <v>17.399999999999999</v>
      </c>
      <c r="H30" s="42">
        <v>78.38</v>
      </c>
      <c r="I30" s="25"/>
      <c r="J30" s="6"/>
      <c r="K30" s="23"/>
      <c r="L30" s="26"/>
      <c r="M30" s="44"/>
      <c r="N30" s="27"/>
      <c r="O30" s="27"/>
      <c r="P30" s="27"/>
      <c r="Q30" s="42"/>
      <c r="R30" s="22"/>
    </row>
    <row r="31" spans="1:18" ht="27" customHeight="1">
      <c r="A31" s="78" t="s">
        <v>78</v>
      </c>
      <c r="B31" s="63"/>
      <c r="C31" s="32">
        <f t="shared" ref="C31:H31" si="6">SUM(C27:C30)</f>
        <v>390</v>
      </c>
      <c r="D31" s="33">
        <f t="shared" si="6"/>
        <v>38.89</v>
      </c>
      <c r="E31" s="33">
        <f t="shared" si="6"/>
        <v>17.22</v>
      </c>
      <c r="F31" s="33">
        <f t="shared" si="6"/>
        <v>6.13</v>
      </c>
      <c r="G31" s="33">
        <f t="shared" si="6"/>
        <v>55.129999999999995</v>
      </c>
      <c r="H31" s="33">
        <f t="shared" si="6"/>
        <v>432.15</v>
      </c>
      <c r="I31" s="34"/>
      <c r="J31" s="78" t="s">
        <v>78</v>
      </c>
      <c r="K31" s="63" t="s">
        <v>45</v>
      </c>
      <c r="L31" s="32">
        <f t="shared" ref="L31:Q31" si="7">SUM(L27:L30)</f>
        <v>410</v>
      </c>
      <c r="M31" s="33">
        <f t="shared" si="7"/>
        <v>38.89</v>
      </c>
      <c r="N31" s="33">
        <f t="shared" si="7"/>
        <v>19.110000000000003</v>
      </c>
      <c r="O31" s="33">
        <f t="shared" si="7"/>
        <v>6.9700000000000006</v>
      </c>
      <c r="P31" s="33">
        <f t="shared" si="7"/>
        <v>53.58</v>
      </c>
      <c r="Q31" s="33">
        <f t="shared" si="7"/>
        <v>447.08</v>
      </c>
      <c r="R31" s="36"/>
    </row>
    <row r="32" spans="1:18" ht="25.5" customHeight="1">
      <c r="A32" s="77" t="s">
        <v>75</v>
      </c>
      <c r="B32" s="5"/>
      <c r="C32" s="19"/>
      <c r="D32" s="59"/>
      <c r="E32" s="8"/>
      <c r="F32" s="8"/>
      <c r="G32" s="8"/>
      <c r="H32" s="59"/>
      <c r="I32" s="87"/>
      <c r="J32" s="77" t="s">
        <v>76</v>
      </c>
      <c r="K32" s="5"/>
      <c r="L32" s="19"/>
      <c r="M32" s="59"/>
      <c r="N32" s="8"/>
      <c r="O32" s="8"/>
      <c r="P32" s="8"/>
      <c r="Q32" s="59"/>
      <c r="R32" s="87"/>
    </row>
    <row r="33" spans="1:18" ht="27" customHeight="1">
      <c r="A33" s="55"/>
      <c r="B33" s="23" t="s">
        <v>40</v>
      </c>
      <c r="C33" s="30" t="s">
        <v>60</v>
      </c>
      <c r="D33" s="31">
        <v>20.57</v>
      </c>
      <c r="E33" s="31">
        <v>7.23</v>
      </c>
      <c r="F33" s="31">
        <v>7.31</v>
      </c>
      <c r="G33" s="31">
        <v>4.05</v>
      </c>
      <c r="H33" s="31">
        <v>110.92</v>
      </c>
      <c r="I33" s="22">
        <v>462</v>
      </c>
      <c r="J33" s="25"/>
      <c r="K33" s="23" t="s">
        <v>41</v>
      </c>
      <c r="L33" s="22">
        <v>50</v>
      </c>
      <c r="M33" s="24">
        <v>23.65</v>
      </c>
      <c r="N33" s="24">
        <v>9.5299999999999994</v>
      </c>
      <c r="O33" s="24">
        <v>2.21</v>
      </c>
      <c r="P33" s="24">
        <v>6.67</v>
      </c>
      <c r="Q33" s="31">
        <v>108.48</v>
      </c>
      <c r="R33" s="25">
        <v>500</v>
      </c>
    </row>
    <row r="34" spans="1:18" ht="24.75" customHeight="1">
      <c r="A34" s="22"/>
      <c r="B34" s="65" t="s">
        <v>13</v>
      </c>
      <c r="C34" s="71">
        <v>120</v>
      </c>
      <c r="D34" s="75">
        <v>9.1</v>
      </c>
      <c r="E34" s="47">
        <v>4.26</v>
      </c>
      <c r="F34" s="47">
        <v>3.94</v>
      </c>
      <c r="G34" s="47">
        <v>26.24</v>
      </c>
      <c r="H34" s="47">
        <v>175.56</v>
      </c>
      <c r="I34" s="6">
        <v>332</v>
      </c>
      <c r="J34" s="38"/>
      <c r="K34" s="65" t="s">
        <v>13</v>
      </c>
      <c r="L34" s="71">
        <v>90</v>
      </c>
      <c r="M34" s="75">
        <v>6.82</v>
      </c>
      <c r="N34" s="47">
        <v>3.2</v>
      </c>
      <c r="O34" s="47">
        <v>2.95</v>
      </c>
      <c r="P34" s="47">
        <v>19.68</v>
      </c>
      <c r="Q34" s="47">
        <v>131.66999999999999</v>
      </c>
      <c r="R34" s="6">
        <v>332</v>
      </c>
    </row>
    <row r="35" spans="1:18" ht="18.75">
      <c r="A35" s="22"/>
      <c r="B35" s="145" t="s">
        <v>84</v>
      </c>
      <c r="C35" s="146">
        <v>15</v>
      </c>
      <c r="D35" s="44">
        <v>3.42</v>
      </c>
      <c r="E35" s="44">
        <v>0.28000000000000003</v>
      </c>
      <c r="F35" s="44">
        <v>0.06</v>
      </c>
      <c r="G35" s="44">
        <v>1.43</v>
      </c>
      <c r="H35" s="46">
        <v>8.9499999999999993</v>
      </c>
      <c r="I35" s="6"/>
      <c r="J35" s="38"/>
      <c r="K35" s="145" t="s">
        <v>84</v>
      </c>
      <c r="L35" s="146">
        <v>15</v>
      </c>
      <c r="M35" s="44">
        <v>3.42</v>
      </c>
      <c r="N35" s="44">
        <v>0.28000000000000003</v>
      </c>
      <c r="O35" s="44">
        <v>0.06</v>
      </c>
      <c r="P35" s="44">
        <v>1.43</v>
      </c>
      <c r="Q35" s="46">
        <v>8.9499999999999993</v>
      </c>
      <c r="R35" s="46">
        <v>692</v>
      </c>
    </row>
    <row r="36" spans="1:18" ht="18.75">
      <c r="A36" s="25"/>
      <c r="B36" s="39" t="s">
        <v>10</v>
      </c>
      <c r="C36" s="43">
        <v>200</v>
      </c>
      <c r="D36" s="44">
        <v>2.6</v>
      </c>
      <c r="E36" s="44">
        <v>0.19</v>
      </c>
      <c r="F36" s="44">
        <v>0.04</v>
      </c>
      <c r="G36" s="44">
        <v>6.42</v>
      </c>
      <c r="H36" s="44">
        <v>43.9</v>
      </c>
      <c r="I36" s="46" t="s">
        <v>112</v>
      </c>
      <c r="J36" s="38"/>
      <c r="K36" s="39" t="s">
        <v>10</v>
      </c>
      <c r="L36" s="43">
        <v>200</v>
      </c>
      <c r="M36" s="44">
        <v>2.6</v>
      </c>
      <c r="N36" s="44">
        <v>0.19</v>
      </c>
      <c r="O36" s="44">
        <v>0.04</v>
      </c>
      <c r="P36" s="44">
        <v>6.42</v>
      </c>
      <c r="Q36" s="44">
        <v>43.9</v>
      </c>
      <c r="R36" s="46" t="s">
        <v>112</v>
      </c>
    </row>
    <row r="37" spans="1:18" ht="18.75">
      <c r="A37" s="25"/>
      <c r="B37" s="23" t="s">
        <v>11</v>
      </c>
      <c r="C37" s="41">
        <v>40</v>
      </c>
      <c r="D37" s="44">
        <v>3.2</v>
      </c>
      <c r="E37" s="42">
        <v>3.04</v>
      </c>
      <c r="F37" s="42">
        <v>0.32</v>
      </c>
      <c r="G37" s="42">
        <v>23.2</v>
      </c>
      <c r="H37" s="42">
        <v>104.5</v>
      </c>
      <c r="I37" s="25"/>
      <c r="J37" s="38"/>
      <c r="K37" s="23" t="s">
        <v>11</v>
      </c>
      <c r="L37" s="26">
        <v>30</v>
      </c>
      <c r="M37" s="44">
        <v>2.4</v>
      </c>
      <c r="N37" s="27">
        <v>2.2799999999999998</v>
      </c>
      <c r="O37" s="27">
        <v>0.24</v>
      </c>
      <c r="P37" s="27">
        <v>17.399999999999999</v>
      </c>
      <c r="Q37" s="42">
        <v>78.38</v>
      </c>
      <c r="R37" s="6"/>
    </row>
    <row r="38" spans="1:18" ht="21.75" customHeight="1">
      <c r="A38" s="78" t="s">
        <v>78</v>
      </c>
      <c r="B38" s="63"/>
      <c r="C38" s="32">
        <v>450</v>
      </c>
      <c r="D38" s="33">
        <f>SUM(D33:D37)</f>
        <v>38.890000000000008</v>
      </c>
      <c r="E38" s="33">
        <f>SUM(E33:E37)</f>
        <v>15</v>
      </c>
      <c r="F38" s="33">
        <f>SUM(F33:F37)</f>
        <v>11.67</v>
      </c>
      <c r="G38" s="33">
        <f>SUM(G33:G37)</f>
        <v>61.34</v>
      </c>
      <c r="H38" s="33">
        <f>SUM(H33:H37)</f>
        <v>443.83</v>
      </c>
      <c r="I38" s="25"/>
      <c r="J38" s="78" t="s">
        <v>78</v>
      </c>
      <c r="K38" s="63"/>
      <c r="L38" s="32">
        <f t="shared" ref="L38:Q38" si="8">SUM(L33:L37)</f>
        <v>385</v>
      </c>
      <c r="M38" s="33">
        <f t="shared" si="8"/>
        <v>38.89</v>
      </c>
      <c r="N38" s="33">
        <f t="shared" si="8"/>
        <v>15.479999999999999</v>
      </c>
      <c r="O38" s="33">
        <f t="shared" si="8"/>
        <v>5.5</v>
      </c>
      <c r="P38" s="33">
        <f t="shared" si="8"/>
        <v>51.6</v>
      </c>
      <c r="Q38" s="33">
        <f t="shared" si="8"/>
        <v>371.37999999999994</v>
      </c>
      <c r="R38" s="36"/>
    </row>
    <row r="39" spans="1:18" ht="15.75">
      <c r="A39" s="20"/>
      <c r="B39" s="13"/>
      <c r="C39" s="14"/>
      <c r="D39" s="15"/>
      <c r="E39" s="15"/>
      <c r="F39" s="15"/>
      <c r="G39" s="15"/>
      <c r="H39" s="15"/>
      <c r="I39" s="20"/>
      <c r="J39" s="16"/>
      <c r="K39" s="13"/>
      <c r="L39" s="14"/>
      <c r="M39" s="15"/>
      <c r="N39" s="15"/>
      <c r="O39" s="15"/>
      <c r="P39" s="15"/>
      <c r="Q39" s="15"/>
      <c r="R39" s="16"/>
    </row>
    <row r="40" spans="1:18" ht="18.75">
      <c r="A40" s="264"/>
      <c r="B40" s="265"/>
      <c r="C40" s="266"/>
      <c r="D40" s="267"/>
      <c r="E40" s="267"/>
      <c r="F40" s="267"/>
      <c r="G40" s="267"/>
      <c r="H40" s="267"/>
      <c r="I40" s="268"/>
      <c r="J40" s="20"/>
      <c r="N40" s="1">
        <f>N38+N31+N25+N19+N11+E38+E31+E25+E19+E11</f>
        <v>166.1</v>
      </c>
      <c r="O40" s="1">
        <f>O38+O31+O25+O19+O11+F38+F31+F25+F19+F11</f>
        <v>83.6</v>
      </c>
      <c r="P40" s="1">
        <f>P38+P31+P25+P19+P11+G38+G31+G25+G19+G11</f>
        <v>544.79</v>
      </c>
      <c r="Q40" s="1">
        <f>Q38+Q31+Q25+Q19+Q11+H38+H31+H25+H19+H11</f>
        <v>3848.27</v>
      </c>
      <c r="R40" s="20"/>
    </row>
    <row r="41" spans="1:18" ht="18.75">
      <c r="A41" s="264"/>
      <c r="B41" s="269"/>
      <c r="C41" s="270"/>
      <c r="D41" s="271"/>
      <c r="E41" s="213"/>
      <c r="F41" s="213"/>
      <c r="G41" s="213"/>
      <c r="H41" s="213"/>
      <c r="I41" s="272"/>
      <c r="J41" s="20"/>
      <c r="N41" s="1">
        <f>N40/10</f>
        <v>16.61</v>
      </c>
      <c r="O41" s="1">
        <f>O40/10</f>
        <v>8.36</v>
      </c>
      <c r="P41" s="1">
        <f>P40/10</f>
        <v>54.478999999999999</v>
      </c>
      <c r="Q41" s="1">
        <f>Q40/10</f>
        <v>384.827</v>
      </c>
      <c r="R41" s="20"/>
    </row>
    <row r="42" spans="1:18" ht="18.75">
      <c r="A42" s="264"/>
      <c r="B42" s="273"/>
      <c r="C42" s="274"/>
      <c r="D42" s="210"/>
      <c r="E42" s="210"/>
      <c r="F42" s="210"/>
      <c r="G42" s="210"/>
      <c r="H42" s="211"/>
      <c r="I42" s="272"/>
      <c r="J42" s="20"/>
      <c r="K42" t="s">
        <v>26</v>
      </c>
      <c r="N42" s="62">
        <v>1</v>
      </c>
      <c r="O42" s="62">
        <v>1</v>
      </c>
      <c r="P42" s="62">
        <v>4</v>
      </c>
      <c r="R42" s="20"/>
    </row>
    <row r="43" spans="1:18" ht="18.75">
      <c r="A43" s="218"/>
      <c r="B43" s="275"/>
      <c r="C43" s="276"/>
      <c r="D43" s="210"/>
      <c r="E43" s="210"/>
      <c r="F43" s="210"/>
      <c r="G43" s="210"/>
      <c r="H43" s="210"/>
      <c r="I43" s="211"/>
    </row>
    <row r="44" spans="1:18" ht="18.75">
      <c r="A44" s="218"/>
      <c r="B44" s="265"/>
      <c r="C44" s="277"/>
      <c r="D44" s="210"/>
      <c r="E44" s="278"/>
      <c r="F44" s="278"/>
      <c r="G44" s="278"/>
      <c r="H44" s="278"/>
      <c r="I44" s="279"/>
    </row>
    <row r="45" spans="1:18" ht="18.75">
      <c r="A45" s="218"/>
      <c r="B45" s="280"/>
      <c r="C45" s="281"/>
      <c r="D45" s="282"/>
      <c r="E45" s="282"/>
      <c r="F45" s="282"/>
      <c r="G45" s="282"/>
      <c r="H45" s="282"/>
      <c r="I45" s="279"/>
      <c r="M45"/>
      <c r="N45"/>
      <c r="O45"/>
      <c r="P45"/>
      <c r="Q45"/>
    </row>
    <row r="46" spans="1:18">
      <c r="M46"/>
      <c r="N46"/>
      <c r="O46"/>
      <c r="P46"/>
      <c r="Q46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</sheetData>
  <mergeCells count="16">
    <mergeCell ref="R3:R4"/>
    <mergeCell ref="Q3:Q4"/>
    <mergeCell ref="B1:Q1"/>
    <mergeCell ref="B2:Q2"/>
    <mergeCell ref="H3:H4"/>
    <mergeCell ref="J3:J4"/>
    <mergeCell ref="K3:K4"/>
    <mergeCell ref="L3:L4"/>
    <mergeCell ref="M3:M4"/>
    <mergeCell ref="N3:P3"/>
    <mergeCell ref="I3:I4"/>
    <mergeCell ref="A3:A4"/>
    <mergeCell ref="B3:B4"/>
    <mergeCell ref="C3:C4"/>
    <mergeCell ref="D3:D4"/>
    <mergeCell ref="E3:G3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topLeftCell="C7" zoomScale="70" zoomScaleSheetLayoutView="70" workbookViewId="0">
      <selection activeCell="I20" sqref="I20"/>
    </sheetView>
  </sheetViews>
  <sheetFormatPr defaultRowHeight="15"/>
  <cols>
    <col min="1" max="1" width="13.42578125" customWidth="1"/>
    <col min="2" max="2" width="38.855468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12.42578125" customWidth="1"/>
    <col min="11" max="11" width="46.285156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88" t="s">
        <v>30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</row>
    <row r="2" spans="1:18" ht="18.75">
      <c r="A2" s="20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</row>
    <row r="3" spans="1:18" ht="15.75" customHeight="1">
      <c r="A3" s="289" t="s">
        <v>62</v>
      </c>
      <c r="B3" s="291" t="s">
        <v>2</v>
      </c>
      <c r="C3" s="291" t="s">
        <v>59</v>
      </c>
      <c r="D3" s="293" t="s">
        <v>3</v>
      </c>
      <c r="E3" s="295" t="s">
        <v>4</v>
      </c>
      <c r="F3" s="296"/>
      <c r="G3" s="297"/>
      <c r="H3" s="293" t="s">
        <v>5</v>
      </c>
      <c r="I3" s="289" t="s">
        <v>1</v>
      </c>
      <c r="J3" s="289" t="s">
        <v>62</v>
      </c>
      <c r="K3" s="291" t="s">
        <v>2</v>
      </c>
      <c r="L3" s="291" t="s">
        <v>59</v>
      </c>
      <c r="M3" s="293" t="s">
        <v>3</v>
      </c>
      <c r="N3" s="295" t="s">
        <v>4</v>
      </c>
      <c r="O3" s="296"/>
      <c r="P3" s="297"/>
      <c r="Q3" s="293" t="s">
        <v>5</v>
      </c>
      <c r="R3" s="289" t="s">
        <v>1</v>
      </c>
    </row>
    <row r="4" spans="1:18" ht="15.75">
      <c r="A4" s="290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90"/>
      <c r="J4" s="290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90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24.81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19</v>
      </c>
      <c r="C7" s="41">
        <v>100</v>
      </c>
      <c r="D7" s="42">
        <v>11.08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6">
        <v>508</v>
      </c>
      <c r="J7" s="25"/>
      <c r="K7" s="45" t="s">
        <v>49</v>
      </c>
      <c r="L7" s="43">
        <v>100</v>
      </c>
      <c r="M7" s="44">
        <v>4.34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23" t="s">
        <v>84</v>
      </c>
      <c r="C8" s="28">
        <v>15</v>
      </c>
      <c r="D8" s="29">
        <v>2.82</v>
      </c>
      <c r="E8" s="29">
        <v>0.28000000000000003</v>
      </c>
      <c r="F8" s="29">
        <v>0.06</v>
      </c>
      <c r="G8" s="29">
        <v>1.44</v>
      </c>
      <c r="H8" s="29">
        <v>8.9499999999999993</v>
      </c>
      <c r="I8" s="6">
        <v>24</v>
      </c>
      <c r="J8" s="25"/>
      <c r="K8" s="39" t="s">
        <v>81</v>
      </c>
      <c r="L8" s="38">
        <v>30</v>
      </c>
      <c r="M8" s="40">
        <v>4.92</v>
      </c>
      <c r="N8" s="40">
        <v>0.35</v>
      </c>
      <c r="O8" s="40">
        <v>2.93</v>
      </c>
      <c r="P8" s="40">
        <v>2</v>
      </c>
      <c r="Q8" s="40">
        <v>33.549999999999997</v>
      </c>
      <c r="R8" s="6">
        <v>71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6.42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6.42</v>
      </c>
      <c r="Q9" s="44">
        <v>43.9</v>
      </c>
      <c r="R9" s="6">
        <v>685</v>
      </c>
    </row>
    <row r="10" spans="1:18" ht="18.75">
      <c r="A10" s="25"/>
      <c r="B10" s="23" t="s">
        <v>11</v>
      </c>
      <c r="C10" s="41">
        <v>30</v>
      </c>
      <c r="D10" s="44">
        <v>2.3199999999999998</v>
      </c>
      <c r="E10" s="42">
        <v>2.2799999999999998</v>
      </c>
      <c r="F10" s="42">
        <v>0.24</v>
      </c>
      <c r="G10" s="27">
        <v>17.399999999999999</v>
      </c>
      <c r="H10" s="42">
        <v>78.38</v>
      </c>
      <c r="I10" s="25"/>
      <c r="J10" s="25"/>
      <c r="K10" s="23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27">
        <v>17.399999999999999</v>
      </c>
      <c r="Q10" s="42">
        <v>78.38</v>
      </c>
      <c r="R10" s="25"/>
    </row>
    <row r="11" spans="1:18" ht="37.5">
      <c r="A11" s="78" t="s">
        <v>78</v>
      </c>
      <c r="B11" s="63"/>
      <c r="C11" s="32">
        <v>432</v>
      </c>
      <c r="D11" s="33">
        <f>SUM(D6:D10)</f>
        <v>38.89</v>
      </c>
      <c r="E11" s="33">
        <f>SUM(E6:E10)</f>
        <v>15.459999999999999</v>
      </c>
      <c r="F11" s="33">
        <f>SUM(F6:F10)</f>
        <v>11.879999999999999</v>
      </c>
      <c r="G11" s="33">
        <f>SUM(G6:G10)</f>
        <v>53.26</v>
      </c>
      <c r="H11" s="33">
        <f>SUM(H6:H10)</f>
        <v>397.95</v>
      </c>
      <c r="I11" s="25"/>
      <c r="J11" s="78" t="s">
        <v>78</v>
      </c>
      <c r="K11" s="63"/>
      <c r="L11" s="32">
        <v>432</v>
      </c>
      <c r="M11" s="33">
        <f>SUM(M6:M10)</f>
        <v>38.89</v>
      </c>
      <c r="N11" s="33">
        <f>SUM(N6:N10)</f>
        <v>17.36</v>
      </c>
      <c r="O11" s="33">
        <f>SUM(O6:O10)</f>
        <v>11.959999999999999</v>
      </c>
      <c r="P11" s="33">
        <f>SUM(P6:P10)</f>
        <v>68.92</v>
      </c>
      <c r="Q11" s="33">
        <f>SUM(Q6:Q10)</f>
        <v>411.51</v>
      </c>
      <c r="R11" s="35"/>
    </row>
    <row r="12" spans="1:18" ht="37.5">
      <c r="A12" s="77" t="s">
        <v>69</v>
      </c>
      <c r="B12" s="5"/>
      <c r="C12" s="105"/>
      <c r="D12" s="106"/>
      <c r="E12" s="8"/>
      <c r="F12" s="8"/>
      <c r="G12" s="8"/>
      <c r="H12" s="106"/>
      <c r="I12" s="104"/>
      <c r="J12" s="77" t="s">
        <v>72</v>
      </c>
      <c r="K12" s="5"/>
      <c r="L12" s="101"/>
      <c r="M12" s="102"/>
      <c r="N12" s="8"/>
      <c r="O12" s="8"/>
      <c r="P12" s="8"/>
      <c r="Q12" s="102"/>
      <c r="R12" s="100"/>
    </row>
    <row r="13" spans="1:18" ht="27.75" customHeight="1">
      <c r="A13" s="38"/>
      <c r="B13" s="39" t="s">
        <v>21</v>
      </c>
      <c r="C13" s="38">
        <v>60</v>
      </c>
      <c r="D13" s="44">
        <v>25.97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65" t="s">
        <v>54</v>
      </c>
      <c r="L13" s="69">
        <v>50</v>
      </c>
      <c r="M13" s="70">
        <v>23.5</v>
      </c>
      <c r="N13" s="71">
        <v>9.5299999999999994</v>
      </c>
      <c r="O13" s="71">
        <v>2.21</v>
      </c>
      <c r="P13" s="71">
        <v>6.67</v>
      </c>
      <c r="Q13" s="71">
        <v>84.73</v>
      </c>
      <c r="R13" s="21">
        <v>500</v>
      </c>
    </row>
    <row r="14" spans="1:18" ht="18.75">
      <c r="A14" s="38"/>
      <c r="B14" s="45" t="s">
        <v>49</v>
      </c>
      <c r="C14" s="43">
        <v>100</v>
      </c>
      <c r="D14" s="44">
        <v>4.34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90</v>
      </c>
      <c r="M14" s="42">
        <v>10.73</v>
      </c>
      <c r="N14" s="42">
        <v>1.84</v>
      </c>
      <c r="O14" s="42">
        <v>3.19</v>
      </c>
      <c r="P14" s="42">
        <v>11.89</v>
      </c>
      <c r="Q14" s="42">
        <v>83.64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2.34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93" t="s">
        <v>85</v>
      </c>
      <c r="C16" s="96">
        <v>15</v>
      </c>
      <c r="D16" s="95">
        <v>2.34</v>
      </c>
      <c r="E16" s="75">
        <v>0.23</v>
      </c>
      <c r="F16" s="75">
        <v>0</v>
      </c>
      <c r="G16" s="75">
        <v>0.49</v>
      </c>
      <c r="H16" s="75">
        <v>3.68</v>
      </c>
      <c r="I16" s="25"/>
      <c r="J16" s="25"/>
      <c r="K16" s="23" t="s">
        <v>11</v>
      </c>
      <c r="L16" s="41">
        <v>30</v>
      </c>
      <c r="M16" s="44">
        <v>2.3199999999999998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1">
        <v>200</v>
      </c>
      <c r="D17" s="44">
        <v>2.34</v>
      </c>
      <c r="E17" s="42">
        <v>1.1399999999999999</v>
      </c>
      <c r="F17" s="42">
        <v>0.66</v>
      </c>
      <c r="G17" s="42">
        <v>6.82</v>
      </c>
      <c r="H17" s="42">
        <v>37.799999999999997</v>
      </c>
      <c r="I17" s="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2.3199999999999998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37.5">
      <c r="A19" s="78" t="s">
        <v>78</v>
      </c>
      <c r="B19" s="63"/>
      <c r="C19" s="32">
        <f>SUM(C13:C18)</f>
        <v>425</v>
      </c>
      <c r="D19" s="33">
        <f>SUM(D13:D18)</f>
        <v>38.890000000000008</v>
      </c>
      <c r="E19" s="33">
        <f t="shared" ref="E19:H19" si="0">SUM(E13:E18)</f>
        <v>18.25</v>
      </c>
      <c r="F19" s="33">
        <f t="shared" si="0"/>
        <v>10.14</v>
      </c>
      <c r="G19" s="33">
        <f t="shared" si="0"/>
        <v>69.75</v>
      </c>
      <c r="H19" s="33">
        <f t="shared" si="0"/>
        <v>389.54</v>
      </c>
      <c r="I19" s="34"/>
      <c r="J19" s="78" t="s">
        <v>78</v>
      </c>
      <c r="K19" s="63"/>
      <c r="L19" s="32">
        <f t="shared" ref="L19:Q19" si="1">SUM(L13:L17)</f>
        <v>370</v>
      </c>
      <c r="M19" s="33">
        <f t="shared" si="1"/>
        <v>38.890000000000008</v>
      </c>
      <c r="N19" s="33">
        <f t="shared" si="1"/>
        <v>14.79</v>
      </c>
      <c r="O19" s="33">
        <f t="shared" si="1"/>
        <v>6.3000000000000007</v>
      </c>
      <c r="P19" s="33">
        <f t="shared" si="1"/>
        <v>42.78</v>
      </c>
      <c r="Q19" s="33">
        <f t="shared" si="1"/>
        <v>284.55</v>
      </c>
      <c r="R19" s="22"/>
    </row>
    <row r="20" spans="1:18" ht="37.5">
      <c r="A20" s="77" t="s">
        <v>70</v>
      </c>
      <c r="B20" s="5"/>
      <c r="C20" s="105"/>
      <c r="D20" s="106"/>
      <c r="E20" s="8"/>
      <c r="F20" s="8"/>
      <c r="G20" s="8"/>
      <c r="H20" s="106"/>
      <c r="I20" s="104"/>
      <c r="J20" s="77" t="s">
        <v>73</v>
      </c>
      <c r="K20" s="5"/>
      <c r="L20" s="105"/>
      <c r="M20" s="106"/>
      <c r="N20" s="8"/>
      <c r="O20" s="8"/>
      <c r="P20" s="8"/>
      <c r="Q20" s="106"/>
      <c r="R20" s="104"/>
    </row>
    <row r="21" spans="1:18" ht="41.25" customHeight="1">
      <c r="A21" s="6"/>
      <c r="B21" s="65" t="s">
        <v>53</v>
      </c>
      <c r="C21" s="71">
        <v>50</v>
      </c>
      <c r="D21" s="75">
        <v>22.59</v>
      </c>
      <c r="E21" s="75">
        <v>6.8</v>
      </c>
      <c r="F21" s="75">
        <v>4.8600000000000003</v>
      </c>
      <c r="G21" s="75">
        <v>2.6</v>
      </c>
      <c r="H21" s="75">
        <v>85.73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45" t="s">
        <v>88</v>
      </c>
      <c r="L22" s="43">
        <v>100</v>
      </c>
      <c r="M22" s="44">
        <v>10.87</v>
      </c>
      <c r="N22" s="44">
        <v>2.41</v>
      </c>
      <c r="O22" s="44">
        <v>4.07</v>
      </c>
      <c r="P22" s="44">
        <v>13.01</v>
      </c>
      <c r="Q22" s="44">
        <v>98</v>
      </c>
      <c r="R22" s="38">
        <v>344</v>
      </c>
    </row>
    <row r="23" spans="1:18" ht="24" customHeight="1">
      <c r="A23" s="22"/>
      <c r="B23" s="39" t="s">
        <v>10</v>
      </c>
      <c r="C23" s="43" t="s">
        <v>28</v>
      </c>
      <c r="D23" s="44">
        <v>2.5</v>
      </c>
      <c r="E23" s="44">
        <v>0.19</v>
      </c>
      <c r="F23" s="44">
        <v>0.04</v>
      </c>
      <c r="G23" s="44">
        <v>6.42</v>
      </c>
      <c r="H23" s="44">
        <v>43.9</v>
      </c>
      <c r="I23" s="6">
        <v>685</v>
      </c>
      <c r="J23" s="22"/>
      <c r="K23" s="39" t="s">
        <v>10</v>
      </c>
      <c r="L23" s="43" t="s">
        <v>28</v>
      </c>
      <c r="M23" s="44">
        <v>2.5</v>
      </c>
      <c r="N23" s="44">
        <v>0.19</v>
      </c>
      <c r="O23" s="44">
        <v>0.04</v>
      </c>
      <c r="P23" s="44">
        <v>6.42</v>
      </c>
      <c r="Q23" s="44">
        <v>43.9</v>
      </c>
      <c r="R23" s="6">
        <v>685</v>
      </c>
    </row>
    <row r="24" spans="1:18" ht="26.25" customHeight="1">
      <c r="A24" s="6"/>
      <c r="B24" s="23" t="s">
        <v>11</v>
      </c>
      <c r="C24" s="26">
        <v>25</v>
      </c>
      <c r="D24" s="44">
        <v>1.96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2.3199999999999998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4" customHeight="1">
      <c r="A25" s="25"/>
      <c r="B25" s="23"/>
      <c r="C25" s="26"/>
      <c r="D25" s="44"/>
      <c r="E25" s="27"/>
      <c r="F25" s="27"/>
      <c r="G25" s="27"/>
      <c r="H25" s="42"/>
      <c r="I25" s="25"/>
      <c r="J25" s="22"/>
      <c r="K25" s="23"/>
      <c r="L25" s="26"/>
      <c r="M25" s="44"/>
      <c r="N25" s="27"/>
      <c r="O25" s="27"/>
      <c r="P25" s="27"/>
      <c r="Q25" s="42"/>
      <c r="R25" s="22"/>
    </row>
    <row r="26" spans="1:18" ht="37.5">
      <c r="A26" s="78" t="s">
        <v>78</v>
      </c>
      <c r="B26" s="63"/>
      <c r="C26" s="36">
        <v>387</v>
      </c>
      <c r="D26" s="37">
        <f>SUM(D21:D25)</f>
        <v>38.89</v>
      </c>
      <c r="E26" s="37">
        <f>SUM(E21:E25)</f>
        <v>10.52</v>
      </c>
      <c r="F26" s="37">
        <f>SUM(F21:F25)</f>
        <v>7.66</v>
      </c>
      <c r="G26" s="37">
        <f>SUM(G21:G25)</f>
        <v>44.01</v>
      </c>
      <c r="H26" s="37">
        <f>SUM(H21:H25)</f>
        <v>267.95000000000005</v>
      </c>
      <c r="I26" s="34"/>
      <c r="J26" s="78" t="s">
        <v>78</v>
      </c>
      <c r="K26" s="63"/>
      <c r="L26" s="32">
        <v>402</v>
      </c>
      <c r="M26" s="33">
        <f>SUM(M21:M25)</f>
        <v>38.89</v>
      </c>
      <c r="N26" s="33">
        <f>SUM(N21:N25)</f>
        <v>11.599999999999998</v>
      </c>
      <c r="O26" s="33">
        <f>SUM(O21:O25)</f>
        <v>10.889999999999999</v>
      </c>
      <c r="P26" s="33">
        <f>SUM(P21:P25)</f>
        <v>40.879999999999995</v>
      </c>
      <c r="Q26" s="33">
        <f>SUM(Q21:Q25)</f>
        <v>327.08000000000004</v>
      </c>
      <c r="R26" s="36"/>
    </row>
    <row r="27" spans="1:18" ht="37.5">
      <c r="A27" s="77" t="s">
        <v>71</v>
      </c>
      <c r="B27" s="7"/>
      <c r="C27" s="4"/>
      <c r="D27" s="8"/>
      <c r="E27" s="8"/>
      <c r="F27" s="8"/>
      <c r="G27" s="8"/>
      <c r="H27" s="8"/>
      <c r="I27" s="3"/>
      <c r="J27" s="77" t="s">
        <v>74</v>
      </c>
      <c r="K27" s="7"/>
      <c r="L27" s="4"/>
      <c r="M27" s="8"/>
      <c r="N27" s="8"/>
      <c r="O27" s="8"/>
      <c r="P27" s="8"/>
      <c r="Q27" s="8"/>
      <c r="R27" s="4"/>
    </row>
    <row r="28" spans="1:18" ht="24.75" customHeight="1">
      <c r="A28" s="22"/>
      <c r="B28" s="23" t="s">
        <v>41</v>
      </c>
      <c r="C28" s="22">
        <v>60</v>
      </c>
      <c r="D28" s="24">
        <v>25.34</v>
      </c>
      <c r="E28" s="24">
        <v>11.44</v>
      </c>
      <c r="F28" s="24">
        <v>2.65</v>
      </c>
      <c r="G28" s="24">
        <v>8</v>
      </c>
      <c r="H28" s="24">
        <v>101.68</v>
      </c>
      <c r="I28" s="25">
        <v>500</v>
      </c>
      <c r="J28" s="38"/>
      <c r="K28" s="23" t="s">
        <v>12</v>
      </c>
      <c r="L28" s="22">
        <v>180</v>
      </c>
      <c r="M28" s="24">
        <v>31.25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2.5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44">
        <v>131.27000000000001</v>
      </c>
      <c r="I29" s="6">
        <v>512</v>
      </c>
      <c r="J29" s="38"/>
      <c r="K29" s="23" t="s">
        <v>84</v>
      </c>
      <c r="L29" s="28">
        <v>15</v>
      </c>
      <c r="M29" s="29">
        <v>2.82</v>
      </c>
      <c r="N29" s="29">
        <v>0.28000000000000003</v>
      </c>
      <c r="O29" s="29">
        <v>0.06</v>
      </c>
      <c r="P29" s="29">
        <v>1.44</v>
      </c>
      <c r="Q29" s="29">
        <v>8.9499999999999993</v>
      </c>
      <c r="R29" s="6">
        <v>24</v>
      </c>
    </row>
    <row r="30" spans="1:18" ht="22.5" customHeight="1">
      <c r="A30" s="25"/>
      <c r="B30" s="23" t="s">
        <v>58</v>
      </c>
      <c r="C30" s="28">
        <v>20</v>
      </c>
      <c r="D30" s="29">
        <v>1.58</v>
      </c>
      <c r="E30" s="29">
        <v>0.06</v>
      </c>
      <c r="F30" s="29">
        <v>0.49</v>
      </c>
      <c r="G30" s="29">
        <v>1.94</v>
      </c>
      <c r="H30" s="29">
        <v>14</v>
      </c>
      <c r="I30" s="22">
        <v>587</v>
      </c>
      <c r="J30" s="38"/>
      <c r="K30" s="39" t="s">
        <v>10</v>
      </c>
      <c r="L30" s="43" t="s">
        <v>28</v>
      </c>
      <c r="M30" s="44">
        <v>2.5</v>
      </c>
      <c r="N30" s="44">
        <v>0.19</v>
      </c>
      <c r="O30" s="44">
        <v>0.04</v>
      </c>
      <c r="P30" s="44">
        <v>6.42</v>
      </c>
      <c r="Q30" s="44">
        <v>43.9</v>
      </c>
      <c r="R30" s="6">
        <v>685</v>
      </c>
    </row>
    <row r="31" spans="1:18" ht="21" customHeight="1">
      <c r="A31" s="6"/>
      <c r="B31" s="39" t="s">
        <v>10</v>
      </c>
      <c r="C31" s="43" t="s">
        <v>28</v>
      </c>
      <c r="D31" s="44">
        <v>2.5</v>
      </c>
      <c r="E31" s="44">
        <v>0.19</v>
      </c>
      <c r="F31" s="44">
        <v>0.04</v>
      </c>
      <c r="G31" s="44">
        <v>6.42</v>
      </c>
      <c r="H31" s="44">
        <v>43.9</v>
      </c>
      <c r="I31" s="6">
        <v>685</v>
      </c>
      <c r="J31" s="6"/>
      <c r="K31" s="23" t="s">
        <v>11</v>
      </c>
      <c r="L31" s="26">
        <v>30</v>
      </c>
      <c r="M31" s="29">
        <v>2.3199999999999998</v>
      </c>
      <c r="N31" s="27">
        <v>2.2799999999999998</v>
      </c>
      <c r="O31" s="27">
        <v>0.24</v>
      </c>
      <c r="P31" s="27">
        <v>17.399999999999999</v>
      </c>
      <c r="Q31" s="42">
        <v>78.38</v>
      </c>
      <c r="R31" s="22"/>
    </row>
    <row r="32" spans="1:18" ht="18.75">
      <c r="A32" s="25"/>
      <c r="B32" s="23" t="s">
        <v>11</v>
      </c>
      <c r="C32" s="41">
        <v>30</v>
      </c>
      <c r="D32" s="44">
        <v>2.3199999999999998</v>
      </c>
      <c r="E32" s="42">
        <v>2.2799999999999998</v>
      </c>
      <c r="F32" s="42">
        <v>0.24</v>
      </c>
      <c r="G32" s="27">
        <v>17.399999999999999</v>
      </c>
      <c r="H32" s="42">
        <v>78.38</v>
      </c>
      <c r="I32" s="25"/>
      <c r="J32" s="25"/>
      <c r="K32" s="23"/>
      <c r="L32" s="26"/>
      <c r="M32" s="29"/>
      <c r="N32" s="27"/>
      <c r="O32" s="27"/>
      <c r="P32" s="27"/>
      <c r="Q32" s="42"/>
      <c r="R32" s="22"/>
    </row>
    <row r="33" spans="1:18" ht="37.5">
      <c r="A33" s="78" t="s">
        <v>78</v>
      </c>
      <c r="B33" s="63"/>
      <c r="C33" s="32">
        <v>422</v>
      </c>
      <c r="D33" s="33">
        <f t="shared" ref="D33:H33" si="2">SUM(D28:D32)</f>
        <v>38.89</v>
      </c>
      <c r="E33" s="33">
        <f t="shared" si="2"/>
        <v>17.28</v>
      </c>
      <c r="F33" s="33">
        <f t="shared" si="2"/>
        <v>6.62</v>
      </c>
      <c r="G33" s="33">
        <f t="shared" si="2"/>
        <v>57.07</v>
      </c>
      <c r="H33" s="33">
        <f t="shared" si="2"/>
        <v>369.23</v>
      </c>
      <c r="I33" s="34"/>
      <c r="J33" s="78" t="s">
        <v>78</v>
      </c>
      <c r="K33" s="63" t="s">
        <v>45</v>
      </c>
      <c r="L33" s="32">
        <v>437</v>
      </c>
      <c r="M33" s="33">
        <f>SUM(M28:M32)</f>
        <v>38.89</v>
      </c>
      <c r="N33" s="33">
        <f>SUM(N28:N32)</f>
        <v>19.390000000000004</v>
      </c>
      <c r="O33" s="33">
        <f>SUM(O28:O32)</f>
        <v>7.03</v>
      </c>
      <c r="P33" s="33">
        <f>SUM(P28:P32)</f>
        <v>55.02</v>
      </c>
      <c r="Q33" s="33">
        <f>SUM(Q28:Q32)</f>
        <v>456.03</v>
      </c>
      <c r="R33" s="36"/>
    </row>
    <row r="34" spans="1:18" ht="37.5">
      <c r="A34" s="77" t="s">
        <v>75</v>
      </c>
      <c r="B34" s="5"/>
      <c r="C34" s="105"/>
      <c r="D34" s="106"/>
      <c r="E34" s="8"/>
      <c r="F34" s="8"/>
      <c r="G34" s="8"/>
      <c r="H34" s="106"/>
      <c r="I34" s="104"/>
      <c r="J34" s="77" t="s">
        <v>76</v>
      </c>
      <c r="K34" s="5"/>
      <c r="L34" s="105"/>
      <c r="M34" s="106"/>
      <c r="N34" s="8"/>
      <c r="O34" s="8"/>
      <c r="P34" s="8"/>
      <c r="Q34" s="106"/>
      <c r="R34" s="104"/>
    </row>
    <row r="35" spans="1:18" ht="40.5" customHeight="1">
      <c r="A35" s="55"/>
      <c r="B35" s="65" t="s">
        <v>42</v>
      </c>
      <c r="C35" s="71">
        <v>60</v>
      </c>
      <c r="D35" s="75">
        <v>25.76</v>
      </c>
      <c r="E35" s="75">
        <v>10.26</v>
      </c>
      <c r="F35" s="75">
        <v>9.7200000000000006</v>
      </c>
      <c r="G35" s="75">
        <v>0.24</v>
      </c>
      <c r="H35" s="75">
        <v>128.52000000000001</v>
      </c>
      <c r="I35" s="71">
        <v>487</v>
      </c>
      <c r="J35" s="25"/>
      <c r="K35" s="39" t="s">
        <v>89</v>
      </c>
      <c r="L35" s="38" t="s">
        <v>35</v>
      </c>
      <c r="M35" s="44">
        <v>23.92</v>
      </c>
      <c r="N35" s="44">
        <v>17.14</v>
      </c>
      <c r="O35" s="44">
        <v>16.239999999999998</v>
      </c>
      <c r="P35" s="44">
        <v>6.82</v>
      </c>
      <c r="Q35" s="44">
        <v>142.18</v>
      </c>
      <c r="R35" s="6">
        <v>439</v>
      </c>
    </row>
    <row r="36" spans="1:18" ht="24.75" customHeight="1">
      <c r="A36" s="22"/>
      <c r="B36" s="65" t="s">
        <v>13</v>
      </c>
      <c r="C36" s="71">
        <v>90</v>
      </c>
      <c r="D36" s="75">
        <v>6.89</v>
      </c>
      <c r="E36" s="75">
        <v>3.2</v>
      </c>
      <c r="F36" s="75">
        <v>2.95</v>
      </c>
      <c r="G36" s="75">
        <v>19.68</v>
      </c>
      <c r="H36" s="75">
        <v>131.66999999999999</v>
      </c>
      <c r="I36" s="71">
        <v>332</v>
      </c>
      <c r="J36" s="38"/>
      <c r="K36" s="65" t="s">
        <v>13</v>
      </c>
      <c r="L36" s="71">
        <v>100</v>
      </c>
      <c r="M36" s="75">
        <v>7.97</v>
      </c>
      <c r="N36" s="75">
        <v>3.55</v>
      </c>
      <c r="O36" s="75">
        <v>3.28</v>
      </c>
      <c r="P36" s="75">
        <v>21.87</v>
      </c>
      <c r="Q36" s="75">
        <v>146.30000000000001</v>
      </c>
      <c r="R36" s="71">
        <v>332</v>
      </c>
    </row>
    <row r="37" spans="1:18" ht="18.75">
      <c r="A37" s="22"/>
      <c r="B37" s="23" t="s">
        <v>58</v>
      </c>
      <c r="C37" s="28">
        <v>20</v>
      </c>
      <c r="D37" s="29">
        <v>1.58</v>
      </c>
      <c r="E37" s="29">
        <v>0.06</v>
      </c>
      <c r="F37" s="29">
        <v>0.49</v>
      </c>
      <c r="G37" s="29">
        <v>1.94</v>
      </c>
      <c r="H37" s="29">
        <v>14</v>
      </c>
      <c r="I37" s="22">
        <v>587</v>
      </c>
      <c r="J37" s="38"/>
      <c r="K37" s="93" t="s">
        <v>85</v>
      </c>
      <c r="L37" s="96">
        <v>15</v>
      </c>
      <c r="M37" s="95">
        <v>2.34</v>
      </c>
      <c r="N37" s="75">
        <v>0.23</v>
      </c>
      <c r="O37" s="75">
        <v>0</v>
      </c>
      <c r="P37" s="75">
        <v>0.49</v>
      </c>
      <c r="Q37" s="75">
        <v>3.68</v>
      </c>
      <c r="R37" s="22"/>
    </row>
    <row r="38" spans="1:18" ht="18.75">
      <c r="A38" s="25"/>
      <c r="B38" s="39" t="s">
        <v>29</v>
      </c>
      <c r="C38" s="41">
        <v>200</v>
      </c>
      <c r="D38" s="44">
        <v>2.34</v>
      </c>
      <c r="E38" s="42">
        <v>1.1399999999999999</v>
      </c>
      <c r="F38" s="42">
        <v>0.66</v>
      </c>
      <c r="G38" s="42">
        <v>6.82</v>
      </c>
      <c r="H38" s="42">
        <v>37.799999999999997</v>
      </c>
      <c r="I38" s="6">
        <v>692</v>
      </c>
      <c r="J38" s="38"/>
      <c r="K38" s="39" t="s">
        <v>29</v>
      </c>
      <c r="L38" s="41">
        <v>200</v>
      </c>
      <c r="M38" s="44">
        <v>2.34</v>
      </c>
      <c r="N38" s="42">
        <v>1.1399999999999999</v>
      </c>
      <c r="O38" s="42">
        <v>0.66</v>
      </c>
      <c r="P38" s="42">
        <v>6.82</v>
      </c>
      <c r="Q38" s="42">
        <v>37.799999999999997</v>
      </c>
      <c r="R38" s="6">
        <v>692</v>
      </c>
    </row>
    <row r="39" spans="1:18" ht="18.75">
      <c r="A39" s="25"/>
      <c r="B39" s="23" t="s">
        <v>11</v>
      </c>
      <c r="C39" s="26">
        <v>30</v>
      </c>
      <c r="D39" s="29">
        <v>2.3199999999999998</v>
      </c>
      <c r="E39" s="27">
        <v>2.2799999999999998</v>
      </c>
      <c r="F39" s="27">
        <v>0.24</v>
      </c>
      <c r="G39" s="27">
        <v>17.399999999999999</v>
      </c>
      <c r="H39" s="42">
        <v>78.38</v>
      </c>
      <c r="I39" s="6"/>
      <c r="J39" s="25"/>
      <c r="K39" s="23" t="s">
        <v>11</v>
      </c>
      <c r="L39" s="26">
        <v>30</v>
      </c>
      <c r="M39" s="29">
        <v>2.3199999999999998</v>
      </c>
      <c r="N39" s="27">
        <v>2.2799999999999998</v>
      </c>
      <c r="O39" s="27">
        <v>0.24</v>
      </c>
      <c r="P39" s="27">
        <v>17.399999999999999</v>
      </c>
      <c r="Q39" s="42">
        <v>78.38</v>
      </c>
      <c r="R39" s="6"/>
    </row>
    <row r="40" spans="1:18" ht="37.5">
      <c r="A40" s="78" t="s">
        <v>78</v>
      </c>
      <c r="B40" s="63"/>
      <c r="C40" s="36">
        <v>400</v>
      </c>
      <c r="D40" s="37">
        <f>SUM(D35:D39)</f>
        <v>38.889999999999993</v>
      </c>
      <c r="E40" s="37">
        <f>SUM(E35:E39)</f>
        <v>16.940000000000001</v>
      </c>
      <c r="F40" s="37">
        <f>SUM(F35:F39)</f>
        <v>14.060000000000002</v>
      </c>
      <c r="G40" s="37">
        <f>SUM(G35:G39)</f>
        <v>46.08</v>
      </c>
      <c r="H40" s="37">
        <f>SUM(H35:H39)</f>
        <v>390.37</v>
      </c>
      <c r="I40" s="25"/>
      <c r="J40" s="78" t="s">
        <v>78</v>
      </c>
      <c r="K40" s="63"/>
      <c r="L40" s="32">
        <v>425</v>
      </c>
      <c r="M40" s="33">
        <f>SUM(M35:M39)</f>
        <v>38.890000000000008</v>
      </c>
      <c r="N40" s="33">
        <f>SUM(N35:N39)</f>
        <v>24.340000000000003</v>
      </c>
      <c r="O40" s="33">
        <f>SUM(O35:O39)</f>
        <v>20.419999999999998</v>
      </c>
      <c r="P40" s="33">
        <f>SUM(P35:P39)</f>
        <v>53.4</v>
      </c>
      <c r="Q40" s="33">
        <f>SUM(Q35:Q39)</f>
        <v>408.34000000000003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N40+N33+N26+N19+N11+E40+E33+E26+E19+E11</f>
        <v>165.93</v>
      </c>
      <c r="O42" s="1">
        <f>O40+O33+O26+O19+O11+F40+F33+F26+F19+F11</f>
        <v>106.96</v>
      </c>
      <c r="P42" s="1">
        <f>P40+P33+P26+P19+P11+G40+G33+G26+G19+G11</f>
        <v>531.16999999999996</v>
      </c>
      <c r="Q42" s="1">
        <f>Q40+Q33+Q26+Q19+Q11+H40+H33+H26+H19+H11</f>
        <v>3702.55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N43" s="1">
        <f>N42/10</f>
        <v>16.593</v>
      </c>
      <c r="O43" s="1">
        <f>O42/10</f>
        <v>10.696</v>
      </c>
      <c r="P43" s="1">
        <f>P42/10</f>
        <v>53.116999999999997</v>
      </c>
      <c r="Q43" s="1">
        <f>Q42/10</f>
        <v>370.255</v>
      </c>
      <c r="R43" s="20"/>
    </row>
    <row r="44" spans="1:18" ht="15.75">
      <c r="A44" s="20"/>
      <c r="I44" s="20"/>
      <c r="J44" s="20"/>
      <c r="K44" t="s">
        <v>26</v>
      </c>
      <c r="N44" s="62">
        <v>1</v>
      </c>
      <c r="O44" s="62">
        <v>1</v>
      </c>
      <c r="P44" s="62">
        <v>4</v>
      </c>
      <c r="R44" s="20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  <row r="50" spans="13:17">
      <c r="M50"/>
      <c r="N50"/>
      <c r="O50"/>
      <c r="P50"/>
      <c r="Q5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84"/>
  <sheetViews>
    <sheetView view="pageBreakPreview" topLeftCell="A55" zoomScale="70" zoomScaleSheetLayoutView="70" workbookViewId="0">
      <selection activeCell="K81" sqref="K81"/>
    </sheetView>
  </sheetViews>
  <sheetFormatPr defaultRowHeight="15"/>
  <cols>
    <col min="1" max="1" width="24.5703125" customWidth="1"/>
    <col min="2" max="2" width="50.85546875" customWidth="1"/>
    <col min="3" max="3" width="12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85546875" customWidth="1"/>
    <col min="11" max="11" width="53.5703125" customWidth="1"/>
    <col min="12" max="12" width="12.28515625" customWidth="1"/>
    <col min="13" max="13" width="1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2"/>
      <c r="B1" s="108" t="s">
        <v>0</v>
      </c>
      <c r="C1" s="108"/>
      <c r="D1" s="108"/>
      <c r="E1" s="108"/>
      <c r="F1" s="108"/>
      <c r="G1" s="108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8" ht="22.5" customHeight="1">
      <c r="A3" s="329" t="s">
        <v>62</v>
      </c>
      <c r="B3" s="331" t="s">
        <v>63</v>
      </c>
      <c r="C3" s="331" t="s">
        <v>64</v>
      </c>
      <c r="D3" s="332" t="s">
        <v>3</v>
      </c>
      <c r="E3" s="333" t="s">
        <v>4</v>
      </c>
      <c r="F3" s="334"/>
      <c r="G3" s="335"/>
      <c r="H3" s="332" t="s">
        <v>5</v>
      </c>
      <c r="I3" s="327" t="s">
        <v>1</v>
      </c>
      <c r="J3" s="329" t="s">
        <v>62</v>
      </c>
      <c r="K3" s="331" t="s">
        <v>63</v>
      </c>
      <c r="L3" s="331" t="s">
        <v>64</v>
      </c>
      <c r="M3" s="332" t="s">
        <v>3</v>
      </c>
      <c r="N3" s="333" t="s">
        <v>4</v>
      </c>
      <c r="O3" s="334"/>
      <c r="P3" s="335"/>
      <c r="Q3" s="332" t="s">
        <v>5</v>
      </c>
      <c r="R3" s="327" t="s">
        <v>1</v>
      </c>
    </row>
    <row r="4" spans="1:18" ht="34.5" customHeight="1">
      <c r="A4" s="330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328"/>
      <c r="J4" s="330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328"/>
    </row>
    <row r="5" spans="1:18" ht="27.75" customHeight="1">
      <c r="A5" s="156" t="s">
        <v>65</v>
      </c>
      <c r="B5" s="125"/>
      <c r="C5" s="130"/>
      <c r="D5" s="132"/>
      <c r="E5" s="40"/>
      <c r="F5" s="40"/>
      <c r="G5" s="40"/>
      <c r="H5" s="132"/>
      <c r="I5" s="157"/>
      <c r="J5" s="156" t="s">
        <v>68</v>
      </c>
      <c r="K5" s="126"/>
      <c r="L5" s="128"/>
      <c r="M5" s="129"/>
      <c r="N5" s="40"/>
      <c r="O5" s="40"/>
      <c r="P5" s="40"/>
      <c r="Q5" s="129"/>
      <c r="R5" s="177"/>
    </row>
    <row r="6" spans="1:18" ht="24.75" customHeight="1">
      <c r="A6" s="12" t="s">
        <v>66</v>
      </c>
      <c r="B6" s="65" t="s">
        <v>107</v>
      </c>
      <c r="C6" s="66" t="s">
        <v>128</v>
      </c>
      <c r="D6" s="64">
        <v>43.11</v>
      </c>
      <c r="E6" s="64">
        <v>9.39</v>
      </c>
      <c r="F6" s="64">
        <v>9.4600000000000009</v>
      </c>
      <c r="G6" s="64">
        <v>17.63</v>
      </c>
      <c r="H6" s="64">
        <v>181.51</v>
      </c>
      <c r="I6" s="69" t="s">
        <v>109</v>
      </c>
      <c r="J6" s="12" t="s">
        <v>66</v>
      </c>
      <c r="K6" s="94" t="s">
        <v>106</v>
      </c>
      <c r="L6" s="69">
        <v>80</v>
      </c>
      <c r="M6" s="44">
        <v>49.1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1" customHeight="1">
      <c r="A7" s="12"/>
      <c r="B7" s="39" t="s">
        <v>19</v>
      </c>
      <c r="C7" s="43">
        <v>150</v>
      </c>
      <c r="D7" s="44">
        <v>15.91</v>
      </c>
      <c r="E7" s="44">
        <v>3.49</v>
      </c>
      <c r="F7" s="44">
        <v>6.56</v>
      </c>
      <c r="G7" s="44">
        <v>38.340000000000003</v>
      </c>
      <c r="H7" s="44">
        <v>246</v>
      </c>
      <c r="I7" s="46">
        <v>508</v>
      </c>
      <c r="J7" s="6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6">
        <v>332</v>
      </c>
    </row>
    <row r="8" spans="1:18" ht="22.5" customHeight="1">
      <c r="A8" s="6"/>
      <c r="B8" s="145" t="s">
        <v>84</v>
      </c>
      <c r="C8" s="146">
        <v>20</v>
      </c>
      <c r="D8" s="44">
        <v>4.68</v>
      </c>
      <c r="E8" s="44">
        <v>0.38</v>
      </c>
      <c r="F8" s="44">
        <v>0.08</v>
      </c>
      <c r="G8" s="44">
        <v>1.91</v>
      </c>
      <c r="H8" s="46">
        <v>11.94</v>
      </c>
      <c r="I8" s="142"/>
      <c r="J8" s="6"/>
      <c r="K8" s="39" t="s">
        <v>47</v>
      </c>
      <c r="L8" s="46">
        <v>20</v>
      </c>
      <c r="M8" s="47">
        <v>4.37</v>
      </c>
      <c r="N8" s="47">
        <v>0.25</v>
      </c>
      <c r="O8" s="47">
        <v>0.05</v>
      </c>
      <c r="P8" s="47">
        <v>0.87</v>
      </c>
      <c r="Q8" s="47">
        <v>4.88</v>
      </c>
      <c r="R8" s="69">
        <v>45</v>
      </c>
    </row>
    <row r="9" spans="1:18" ht="22.5" customHeight="1">
      <c r="A9" s="6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46">
        <v>692</v>
      </c>
      <c r="J9" s="6"/>
      <c r="K9" s="39" t="s">
        <v>10</v>
      </c>
      <c r="L9" s="43" t="s">
        <v>28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22.5" customHeight="1">
      <c r="A10" s="6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142"/>
      <c r="J10" s="6"/>
      <c r="K10" s="39" t="s">
        <v>11</v>
      </c>
      <c r="L10" s="41">
        <v>40</v>
      </c>
      <c r="M10" s="44">
        <v>3.2</v>
      </c>
      <c r="N10" s="42">
        <v>3.04</v>
      </c>
      <c r="O10" s="42">
        <v>0.32</v>
      </c>
      <c r="P10" s="42">
        <v>23.2</v>
      </c>
      <c r="Q10" s="42">
        <v>104.5</v>
      </c>
      <c r="R10" s="6"/>
    </row>
    <row r="11" spans="1:18" ht="26.25" customHeight="1">
      <c r="A11" s="78" t="s">
        <v>67</v>
      </c>
      <c r="B11" s="48"/>
      <c r="C11" s="49">
        <v>530</v>
      </c>
      <c r="D11" s="50">
        <f>SUM(D6:D10)</f>
        <v>70.399999999999991</v>
      </c>
      <c r="E11" s="50">
        <f>SUM(E6:E10)</f>
        <v>17.440000000000001</v>
      </c>
      <c r="F11" s="50">
        <f>SUM(F6:F10)</f>
        <v>17.079999999999998</v>
      </c>
      <c r="G11" s="50">
        <f>SUM(G6:G10)</f>
        <v>87.899999999999991</v>
      </c>
      <c r="H11" s="50">
        <f>SUM(H6:H10)</f>
        <v>581.75</v>
      </c>
      <c r="I11" s="52"/>
      <c r="J11" s="78" t="s">
        <v>67</v>
      </c>
      <c r="K11" s="48"/>
      <c r="L11" s="49">
        <v>502</v>
      </c>
      <c r="M11" s="50">
        <f>SUM(M6:M10)</f>
        <v>70.400000000000006</v>
      </c>
      <c r="N11" s="50">
        <f>SUM(N6:N10)</f>
        <v>15.690000000000001</v>
      </c>
      <c r="O11" s="50">
        <f>SUM(O6:O10)</f>
        <v>13.47</v>
      </c>
      <c r="P11" s="50">
        <f>SUM(P6:P10)</f>
        <v>74.22999999999999</v>
      </c>
      <c r="Q11" s="50">
        <f>SUM(Q6:Q10)</f>
        <v>538.11</v>
      </c>
      <c r="R11" s="50"/>
    </row>
    <row r="12" spans="1:18" ht="24.75" customHeight="1">
      <c r="A12" s="166" t="s">
        <v>77</v>
      </c>
      <c r="B12" s="39" t="s">
        <v>38</v>
      </c>
      <c r="C12" s="38">
        <v>200</v>
      </c>
      <c r="D12" s="40">
        <v>10.9</v>
      </c>
      <c r="E12" s="40">
        <v>6.64</v>
      </c>
      <c r="F12" s="40">
        <v>4.58</v>
      </c>
      <c r="G12" s="40">
        <v>16.28</v>
      </c>
      <c r="H12" s="40">
        <v>133.13999999999999</v>
      </c>
      <c r="I12" s="163">
        <v>139</v>
      </c>
      <c r="J12" s="158" t="s">
        <v>77</v>
      </c>
      <c r="K12" s="39" t="s">
        <v>32</v>
      </c>
      <c r="L12" s="41">
        <v>200</v>
      </c>
      <c r="M12" s="42">
        <v>12.22</v>
      </c>
      <c r="N12" s="61">
        <v>7.8</v>
      </c>
      <c r="O12" s="61">
        <v>8.16</v>
      </c>
      <c r="P12" s="61">
        <v>10.4</v>
      </c>
      <c r="Q12" s="61">
        <v>115</v>
      </c>
      <c r="R12" s="163">
        <v>110</v>
      </c>
    </row>
    <row r="13" spans="1:18" ht="21" customHeight="1">
      <c r="A13" s="161"/>
      <c r="B13" s="65" t="s">
        <v>153</v>
      </c>
      <c r="C13" s="71">
        <v>250</v>
      </c>
      <c r="D13" s="75">
        <v>46.05</v>
      </c>
      <c r="E13" s="75">
        <v>23.05</v>
      </c>
      <c r="F13" s="75">
        <v>7.74</v>
      </c>
      <c r="G13" s="75">
        <v>19.27</v>
      </c>
      <c r="H13" s="75">
        <v>239.14</v>
      </c>
      <c r="I13" s="71">
        <v>334</v>
      </c>
      <c r="J13" s="167"/>
      <c r="K13" s="39" t="s">
        <v>52</v>
      </c>
      <c r="L13" s="43">
        <v>90</v>
      </c>
      <c r="M13" s="44">
        <v>37.15</v>
      </c>
      <c r="N13" s="44">
        <v>15.25</v>
      </c>
      <c r="O13" s="44">
        <v>13.54</v>
      </c>
      <c r="P13" s="44">
        <v>10.67</v>
      </c>
      <c r="Q13" s="44">
        <v>182.46</v>
      </c>
      <c r="R13" s="160">
        <v>454</v>
      </c>
    </row>
    <row r="14" spans="1:18" ht="37.5">
      <c r="A14" s="167"/>
      <c r="B14" s="39" t="s">
        <v>154</v>
      </c>
      <c r="C14" s="41">
        <v>40</v>
      </c>
      <c r="D14" s="42">
        <v>8.41</v>
      </c>
      <c r="E14" s="47">
        <v>0.48</v>
      </c>
      <c r="F14" s="47">
        <v>1.6</v>
      </c>
      <c r="G14" s="47">
        <v>8.0399999999999991</v>
      </c>
      <c r="H14" s="47">
        <v>27.2</v>
      </c>
      <c r="I14" s="163">
        <v>45</v>
      </c>
      <c r="J14" s="161"/>
      <c r="K14" s="45" t="s">
        <v>49</v>
      </c>
      <c r="L14" s="43">
        <v>150</v>
      </c>
      <c r="M14" s="44">
        <v>6.78</v>
      </c>
      <c r="N14" s="44">
        <v>4.25</v>
      </c>
      <c r="O14" s="44">
        <v>6.89</v>
      </c>
      <c r="P14" s="44">
        <v>29.26</v>
      </c>
      <c r="Q14" s="44">
        <v>196.1</v>
      </c>
      <c r="R14" s="160">
        <v>510</v>
      </c>
    </row>
    <row r="15" spans="1:18" ht="18.75">
      <c r="A15" s="161"/>
      <c r="B15" s="39" t="s">
        <v>43</v>
      </c>
      <c r="C15" s="41">
        <v>200</v>
      </c>
      <c r="D15" s="44">
        <v>4.53</v>
      </c>
      <c r="E15" s="42">
        <v>0.47</v>
      </c>
      <c r="F15" s="42">
        <v>0</v>
      </c>
      <c r="G15" s="42">
        <v>19.78</v>
      </c>
      <c r="H15" s="42">
        <v>112.68</v>
      </c>
      <c r="I15" s="163">
        <v>639</v>
      </c>
      <c r="J15" s="161"/>
      <c r="K15" s="39" t="s">
        <v>119</v>
      </c>
      <c r="L15" s="43">
        <v>30</v>
      </c>
      <c r="M15" s="44">
        <v>2.48</v>
      </c>
      <c r="N15" s="44">
        <v>1.1000000000000001</v>
      </c>
      <c r="O15" s="44">
        <v>0.74</v>
      </c>
      <c r="P15" s="44">
        <v>2.91</v>
      </c>
      <c r="Q15" s="44">
        <v>22.2</v>
      </c>
      <c r="R15" s="160">
        <v>588</v>
      </c>
    </row>
    <row r="16" spans="1:18" ht="21" customHeight="1">
      <c r="A16" s="164"/>
      <c r="B16" s="111" t="s">
        <v>11</v>
      </c>
      <c r="C16" s="41">
        <v>40</v>
      </c>
      <c r="D16" s="44">
        <v>3.2</v>
      </c>
      <c r="E16" s="42">
        <v>3.04</v>
      </c>
      <c r="F16" s="42">
        <v>0.32</v>
      </c>
      <c r="G16" s="42">
        <v>23.2</v>
      </c>
      <c r="H16" s="42">
        <v>104.5</v>
      </c>
      <c r="I16" s="169"/>
      <c r="J16" s="164"/>
      <c r="K16" s="39" t="s">
        <v>111</v>
      </c>
      <c r="L16" s="46">
        <v>30</v>
      </c>
      <c r="M16" s="47">
        <v>6.73</v>
      </c>
      <c r="N16" s="47">
        <v>0.72</v>
      </c>
      <c r="O16" s="47">
        <v>2.36</v>
      </c>
      <c r="P16" s="47">
        <v>3.12</v>
      </c>
      <c r="Q16" s="47">
        <v>37.72</v>
      </c>
      <c r="R16" s="159">
        <v>94</v>
      </c>
    </row>
    <row r="17" spans="1:18" s="109" customFormat="1" ht="19.5" customHeight="1">
      <c r="A17" s="168"/>
      <c r="B17" s="111"/>
      <c r="C17" s="41"/>
      <c r="D17" s="44"/>
      <c r="E17" s="42"/>
      <c r="F17" s="42"/>
      <c r="G17" s="42"/>
      <c r="H17" s="42"/>
      <c r="I17" s="169"/>
      <c r="J17" s="168"/>
      <c r="K17" s="39" t="s">
        <v>43</v>
      </c>
      <c r="L17" s="43">
        <v>200</v>
      </c>
      <c r="M17" s="44">
        <v>4.53</v>
      </c>
      <c r="N17" s="44">
        <v>0.47</v>
      </c>
      <c r="O17" s="44">
        <v>0</v>
      </c>
      <c r="P17" s="44">
        <v>19.78</v>
      </c>
      <c r="Q17" s="44">
        <v>112.68</v>
      </c>
      <c r="R17" s="160">
        <v>639</v>
      </c>
    </row>
    <row r="18" spans="1:18" s="109" customFormat="1" ht="24.75" customHeight="1">
      <c r="A18" s="170"/>
      <c r="B18" s="119"/>
      <c r="C18" s="118"/>
      <c r="D18" s="122"/>
      <c r="E18" s="118"/>
      <c r="F18" s="118"/>
      <c r="G18" s="118"/>
      <c r="H18" s="118"/>
      <c r="I18" s="171"/>
      <c r="J18" s="170"/>
      <c r="K18" s="39" t="s">
        <v>11</v>
      </c>
      <c r="L18" s="41">
        <v>40</v>
      </c>
      <c r="M18" s="44">
        <v>3.2</v>
      </c>
      <c r="N18" s="42">
        <v>3.04</v>
      </c>
      <c r="O18" s="42">
        <v>0.32</v>
      </c>
      <c r="P18" s="42">
        <v>23.2</v>
      </c>
      <c r="Q18" s="42">
        <v>104.5</v>
      </c>
      <c r="R18" s="160"/>
    </row>
    <row r="19" spans="1:18" s="110" customFormat="1" ht="21" customHeight="1">
      <c r="A19" s="156" t="s">
        <v>78</v>
      </c>
      <c r="B19" s="125"/>
      <c r="C19" s="125">
        <f>SUM(C12:C18)</f>
        <v>730</v>
      </c>
      <c r="D19" s="127">
        <f>SUM(D12:D18)</f>
        <v>73.09</v>
      </c>
      <c r="E19" s="127">
        <f t="shared" ref="E19:H19" si="0">SUM(E12:E18)</f>
        <v>33.68</v>
      </c>
      <c r="F19" s="127">
        <f t="shared" si="0"/>
        <v>14.24</v>
      </c>
      <c r="G19" s="127">
        <f t="shared" si="0"/>
        <v>86.57</v>
      </c>
      <c r="H19" s="127">
        <f t="shared" si="0"/>
        <v>616.66</v>
      </c>
      <c r="I19" s="172"/>
      <c r="J19" s="156" t="s">
        <v>78</v>
      </c>
      <c r="K19" s="125"/>
      <c r="L19" s="125">
        <f>SUM(L12:L18)</f>
        <v>740</v>
      </c>
      <c r="M19" s="125">
        <f t="shared" ref="M19:Q19" si="1">SUM(M12:M18)</f>
        <v>73.09</v>
      </c>
      <c r="N19" s="125">
        <f t="shared" si="1"/>
        <v>32.630000000000003</v>
      </c>
      <c r="O19" s="125">
        <f t="shared" si="1"/>
        <v>32.01</v>
      </c>
      <c r="P19" s="125">
        <f t="shared" si="1"/>
        <v>99.339999999999989</v>
      </c>
      <c r="Q19" s="125">
        <f t="shared" si="1"/>
        <v>770.66000000000008</v>
      </c>
      <c r="R19" s="172"/>
    </row>
    <row r="20" spans="1:18" s="110" customFormat="1" ht="24" customHeight="1">
      <c r="A20" s="158" t="s">
        <v>46</v>
      </c>
      <c r="B20" s="57"/>
      <c r="C20" s="112">
        <f>C11+C19</f>
        <v>1260</v>
      </c>
      <c r="D20" s="112">
        <f t="shared" ref="D20:H20" si="2">D11+D19</f>
        <v>143.49</v>
      </c>
      <c r="E20" s="112">
        <f t="shared" si="2"/>
        <v>51.120000000000005</v>
      </c>
      <c r="F20" s="112">
        <f t="shared" si="2"/>
        <v>31.32</v>
      </c>
      <c r="G20" s="112">
        <f t="shared" si="2"/>
        <v>174.46999999999997</v>
      </c>
      <c r="H20" s="112">
        <f t="shared" si="2"/>
        <v>1198.4099999999999</v>
      </c>
      <c r="I20" s="173"/>
      <c r="J20" s="158" t="s">
        <v>46</v>
      </c>
      <c r="K20" s="57"/>
      <c r="L20" s="112">
        <f>L19+L11</f>
        <v>1242</v>
      </c>
      <c r="M20" s="112">
        <f t="shared" ref="M20:Q20" si="3">M19+M11</f>
        <v>143.49</v>
      </c>
      <c r="N20" s="112">
        <f t="shared" si="3"/>
        <v>48.320000000000007</v>
      </c>
      <c r="O20" s="112">
        <f t="shared" si="3"/>
        <v>45.48</v>
      </c>
      <c r="P20" s="112">
        <f t="shared" si="3"/>
        <v>173.57</v>
      </c>
      <c r="Q20" s="112">
        <f t="shared" si="3"/>
        <v>1308.77</v>
      </c>
      <c r="R20" s="173"/>
    </row>
    <row r="21" spans="1:18" s="110" customFormat="1" ht="21" customHeight="1">
      <c r="A21" s="158" t="s">
        <v>69</v>
      </c>
      <c r="B21" s="114"/>
      <c r="C21" s="115"/>
      <c r="D21" s="116"/>
      <c r="E21" s="90"/>
      <c r="F21" s="90"/>
      <c r="G21" s="90"/>
      <c r="H21" s="90"/>
      <c r="I21" s="174"/>
      <c r="J21" s="158" t="s">
        <v>72</v>
      </c>
      <c r="K21" s="57"/>
      <c r="L21" s="112"/>
      <c r="M21" s="113"/>
      <c r="N21" s="113"/>
      <c r="O21" s="113"/>
      <c r="P21" s="113"/>
      <c r="Q21" s="113"/>
      <c r="R21" s="173"/>
    </row>
    <row r="22" spans="1:18" ht="24" customHeight="1">
      <c r="A22" s="12" t="s">
        <v>66</v>
      </c>
      <c r="B22" s="39" t="s">
        <v>12</v>
      </c>
      <c r="C22" s="43">
        <v>200</v>
      </c>
      <c r="D22" s="44">
        <v>40.49</v>
      </c>
      <c r="E22" s="44">
        <v>13.38</v>
      </c>
      <c r="F22" s="44">
        <v>14.11</v>
      </c>
      <c r="G22" s="44">
        <v>33.200000000000003</v>
      </c>
      <c r="H22" s="47">
        <v>358.61</v>
      </c>
      <c r="I22" s="286">
        <v>492</v>
      </c>
      <c r="J22" s="12" t="s">
        <v>66</v>
      </c>
      <c r="K22" s="39" t="s">
        <v>51</v>
      </c>
      <c r="L22" s="43">
        <v>80</v>
      </c>
      <c r="M22" s="44">
        <v>39.130000000000003</v>
      </c>
      <c r="N22" s="44">
        <v>13.55</v>
      </c>
      <c r="O22" s="44">
        <v>12.04</v>
      </c>
      <c r="P22" s="44">
        <v>9.49</v>
      </c>
      <c r="Q22" s="44">
        <v>173.57</v>
      </c>
      <c r="R22" s="6">
        <v>500</v>
      </c>
    </row>
    <row r="23" spans="1:18" ht="24.75" customHeight="1">
      <c r="A23" s="6"/>
      <c r="B23" s="39" t="s">
        <v>111</v>
      </c>
      <c r="C23" s="46">
        <v>30</v>
      </c>
      <c r="D23" s="47">
        <v>6.73</v>
      </c>
      <c r="E23" s="47">
        <v>0.72</v>
      </c>
      <c r="F23" s="47">
        <v>2.36</v>
      </c>
      <c r="G23" s="47">
        <v>3.12</v>
      </c>
      <c r="H23" s="47">
        <v>37.72</v>
      </c>
      <c r="I23" s="69">
        <v>94</v>
      </c>
      <c r="J23" s="6"/>
      <c r="K23" s="39" t="s">
        <v>20</v>
      </c>
      <c r="L23" s="43">
        <v>150</v>
      </c>
      <c r="M23" s="44">
        <v>10.94</v>
      </c>
      <c r="N23" s="44">
        <v>3.46</v>
      </c>
      <c r="O23" s="44">
        <v>4.8</v>
      </c>
      <c r="P23" s="44">
        <v>34.96</v>
      </c>
      <c r="Q23" s="44">
        <v>269.54000000000002</v>
      </c>
      <c r="R23" s="6">
        <v>512</v>
      </c>
    </row>
    <row r="24" spans="1:18" ht="24.75" customHeight="1">
      <c r="A24" s="6"/>
      <c r="B24" s="39" t="s">
        <v>10</v>
      </c>
      <c r="C24" s="43">
        <v>200</v>
      </c>
      <c r="D24" s="44">
        <v>2.6</v>
      </c>
      <c r="E24" s="44">
        <v>0.19</v>
      </c>
      <c r="F24" s="44">
        <v>0.04</v>
      </c>
      <c r="G24" s="44">
        <v>6.42</v>
      </c>
      <c r="H24" s="44">
        <v>43.9</v>
      </c>
      <c r="I24" s="46" t="s">
        <v>112</v>
      </c>
      <c r="J24" s="6"/>
      <c r="K24" s="39" t="s">
        <v>119</v>
      </c>
      <c r="L24" s="43">
        <v>30</v>
      </c>
      <c r="M24" s="44">
        <v>2.48</v>
      </c>
      <c r="N24" s="44">
        <v>1.1000000000000001</v>
      </c>
      <c r="O24" s="44">
        <v>0.74</v>
      </c>
      <c r="P24" s="44">
        <v>2.91</v>
      </c>
      <c r="Q24" s="44">
        <v>22.2</v>
      </c>
      <c r="R24" s="46">
        <v>588</v>
      </c>
    </row>
    <row r="25" spans="1:18" ht="24" customHeight="1">
      <c r="A25" s="6"/>
      <c r="B25" s="39" t="s">
        <v>11</v>
      </c>
      <c r="C25" s="41">
        <v>40</v>
      </c>
      <c r="D25" s="44">
        <v>3.2</v>
      </c>
      <c r="E25" s="42">
        <v>3.04</v>
      </c>
      <c r="F25" s="42">
        <v>0.32</v>
      </c>
      <c r="G25" s="42">
        <v>23.2</v>
      </c>
      <c r="H25" s="42">
        <v>104.5</v>
      </c>
      <c r="I25" s="6"/>
      <c r="J25" s="6"/>
      <c r="K25" s="39" t="s">
        <v>148</v>
      </c>
      <c r="L25" s="46">
        <v>40</v>
      </c>
      <c r="M25" s="47">
        <v>7.95</v>
      </c>
      <c r="N25" s="47">
        <v>0.59</v>
      </c>
      <c r="O25" s="47">
        <v>4.8899999999999997</v>
      </c>
      <c r="P25" s="47">
        <v>3.34</v>
      </c>
      <c r="Q25" s="47">
        <v>55.92</v>
      </c>
      <c r="R25" s="69">
        <v>71</v>
      </c>
    </row>
    <row r="26" spans="1:18" ht="39" customHeight="1">
      <c r="A26" s="6"/>
      <c r="B26" s="92" t="s">
        <v>145</v>
      </c>
      <c r="C26" s="69">
        <v>30</v>
      </c>
      <c r="D26" s="70">
        <v>17.38</v>
      </c>
      <c r="E26" s="64">
        <v>5</v>
      </c>
      <c r="F26" s="64">
        <v>5.6</v>
      </c>
      <c r="G26" s="64">
        <v>17.8</v>
      </c>
      <c r="H26" s="70">
        <v>135</v>
      </c>
      <c r="I26" s="6"/>
      <c r="J26" s="6"/>
      <c r="K26" s="39" t="s">
        <v>82</v>
      </c>
      <c r="L26" s="43">
        <v>200</v>
      </c>
      <c r="M26" s="44">
        <v>6.7</v>
      </c>
      <c r="N26" s="44">
        <v>3.87</v>
      </c>
      <c r="O26" s="44">
        <v>3.48</v>
      </c>
      <c r="P26" s="44">
        <v>11.1</v>
      </c>
      <c r="Q26" s="44">
        <v>91.2</v>
      </c>
      <c r="R26" s="46">
        <v>690</v>
      </c>
    </row>
    <row r="27" spans="1:18" ht="22.5" customHeight="1">
      <c r="A27" s="6"/>
      <c r="B27" s="39"/>
      <c r="C27" s="41"/>
      <c r="D27" s="42"/>
      <c r="E27" s="42"/>
      <c r="F27" s="42"/>
      <c r="G27" s="42"/>
      <c r="H27" s="40"/>
      <c r="I27" s="6"/>
      <c r="J27" s="6"/>
      <c r="K27" s="39" t="s">
        <v>11</v>
      </c>
      <c r="L27" s="41">
        <v>40</v>
      </c>
      <c r="M27" s="44">
        <v>3.2</v>
      </c>
      <c r="N27" s="42">
        <v>3.04</v>
      </c>
      <c r="O27" s="42">
        <v>0.32</v>
      </c>
      <c r="P27" s="42">
        <v>23.2</v>
      </c>
      <c r="Q27" s="42">
        <v>104.5</v>
      </c>
      <c r="R27" s="6"/>
    </row>
    <row r="28" spans="1:18" ht="24.75" customHeight="1">
      <c r="A28" s="78" t="s">
        <v>67</v>
      </c>
      <c r="B28" s="48"/>
      <c r="C28" s="49">
        <v>500</v>
      </c>
      <c r="D28" s="50">
        <f>SUM(D22:D27)</f>
        <v>70.400000000000006</v>
      </c>
      <c r="E28" s="50">
        <f>SUM(E22:E27)</f>
        <v>22.330000000000002</v>
      </c>
      <c r="F28" s="50">
        <f>SUM(F22:F27)</f>
        <v>22.43</v>
      </c>
      <c r="G28" s="50">
        <f>SUM(G22:G27)</f>
        <v>83.74</v>
      </c>
      <c r="H28" s="50">
        <f>SUM(H22:H27)</f>
        <v>679.73</v>
      </c>
      <c r="I28" s="12"/>
      <c r="J28" s="78" t="s">
        <v>67</v>
      </c>
      <c r="K28" s="48"/>
      <c r="L28" s="49">
        <f t="shared" ref="L28:Q28" si="4">SUM(L22:L27)</f>
        <v>540</v>
      </c>
      <c r="M28" s="50">
        <f t="shared" si="4"/>
        <v>70.400000000000006</v>
      </c>
      <c r="N28" s="50">
        <f t="shared" si="4"/>
        <v>25.610000000000003</v>
      </c>
      <c r="O28" s="50">
        <f t="shared" si="4"/>
        <v>26.27</v>
      </c>
      <c r="P28" s="50">
        <f t="shared" si="4"/>
        <v>85</v>
      </c>
      <c r="Q28" s="50">
        <f t="shared" si="4"/>
        <v>716.93000000000006</v>
      </c>
      <c r="R28" s="51"/>
    </row>
    <row r="29" spans="1:18" ht="22.5" customHeight="1">
      <c r="A29" s="175" t="s">
        <v>77</v>
      </c>
      <c r="B29" s="39" t="s">
        <v>32</v>
      </c>
      <c r="C29" s="43">
        <v>200</v>
      </c>
      <c r="D29" s="44">
        <v>12.22</v>
      </c>
      <c r="E29" s="44">
        <v>7.8</v>
      </c>
      <c r="F29" s="44">
        <v>8.16</v>
      </c>
      <c r="G29" s="44">
        <v>10.4</v>
      </c>
      <c r="H29" s="44">
        <v>115</v>
      </c>
      <c r="I29" s="163">
        <v>110</v>
      </c>
      <c r="J29" s="158" t="s">
        <v>77</v>
      </c>
      <c r="K29" s="65" t="s">
        <v>38</v>
      </c>
      <c r="L29" s="66">
        <v>200</v>
      </c>
      <c r="M29" s="64">
        <v>10.9</v>
      </c>
      <c r="N29" s="75">
        <v>6.64</v>
      </c>
      <c r="O29" s="75">
        <v>4.58</v>
      </c>
      <c r="P29" s="75">
        <v>16.28</v>
      </c>
      <c r="Q29" s="75">
        <v>133.13999999999999</v>
      </c>
      <c r="R29" s="169">
        <v>139</v>
      </c>
    </row>
    <row r="30" spans="1:18" ht="21.75" customHeight="1">
      <c r="A30" s="176"/>
      <c r="B30" s="39" t="s">
        <v>21</v>
      </c>
      <c r="C30" s="38">
        <v>90</v>
      </c>
      <c r="D30" s="40">
        <v>41.21</v>
      </c>
      <c r="E30" s="40">
        <v>11.64</v>
      </c>
      <c r="F30" s="40">
        <v>10.63</v>
      </c>
      <c r="G30" s="40">
        <v>20.94</v>
      </c>
      <c r="H30" s="40">
        <v>221.4</v>
      </c>
      <c r="I30" s="6">
        <v>498</v>
      </c>
      <c r="J30" s="176"/>
      <c r="K30" s="45" t="s">
        <v>125</v>
      </c>
      <c r="L30" s="41">
        <v>90</v>
      </c>
      <c r="M30" s="42">
        <v>25.75</v>
      </c>
      <c r="N30" s="42">
        <v>15.68</v>
      </c>
      <c r="O30" s="42">
        <v>11.51</v>
      </c>
      <c r="P30" s="42">
        <v>14.04</v>
      </c>
      <c r="Q30" s="42">
        <v>210.81</v>
      </c>
      <c r="R30" s="38">
        <v>468</v>
      </c>
    </row>
    <row r="31" spans="1:18" ht="22.5" customHeight="1">
      <c r="A31" s="161"/>
      <c r="B31" s="39" t="s">
        <v>37</v>
      </c>
      <c r="C31" s="41">
        <v>150</v>
      </c>
      <c r="D31" s="42">
        <v>9.0399999999999991</v>
      </c>
      <c r="E31" s="42">
        <v>4.3</v>
      </c>
      <c r="F31" s="42">
        <v>4.08</v>
      </c>
      <c r="G31" s="42">
        <v>25.18</v>
      </c>
      <c r="H31" s="42">
        <v>154.83000000000001</v>
      </c>
      <c r="I31" s="6">
        <v>508</v>
      </c>
      <c r="J31" s="161"/>
      <c r="K31" s="39" t="s">
        <v>24</v>
      </c>
      <c r="L31" s="41">
        <v>150</v>
      </c>
      <c r="M31" s="44">
        <v>17.760000000000002</v>
      </c>
      <c r="N31" s="42">
        <v>3.8</v>
      </c>
      <c r="O31" s="42">
        <v>6.8</v>
      </c>
      <c r="P31" s="42">
        <v>22.21</v>
      </c>
      <c r="Q31" s="44">
        <v>181.4</v>
      </c>
      <c r="R31" s="163">
        <v>520</v>
      </c>
    </row>
    <row r="32" spans="1:18" s="109" customFormat="1" ht="22.5" customHeight="1">
      <c r="A32" s="168"/>
      <c r="B32" s="23" t="s">
        <v>58</v>
      </c>
      <c r="C32" s="28">
        <v>20</v>
      </c>
      <c r="D32" s="29">
        <v>1.58</v>
      </c>
      <c r="E32" s="29">
        <v>0.06</v>
      </c>
      <c r="F32" s="29">
        <v>0.49</v>
      </c>
      <c r="G32" s="29">
        <v>1.94</v>
      </c>
      <c r="H32" s="29">
        <v>14</v>
      </c>
      <c r="I32" s="22">
        <v>587</v>
      </c>
      <c r="J32" s="168"/>
      <c r="K32" s="145" t="s">
        <v>85</v>
      </c>
      <c r="L32" s="146">
        <v>30</v>
      </c>
      <c r="M32" s="44">
        <v>5.73</v>
      </c>
      <c r="N32" s="44">
        <v>0.56999999999999995</v>
      </c>
      <c r="O32" s="44">
        <v>0</v>
      </c>
      <c r="P32" s="44">
        <v>1.21</v>
      </c>
      <c r="Q32" s="46">
        <v>9.19</v>
      </c>
      <c r="R32" s="163"/>
    </row>
    <row r="33" spans="1:18" s="109" customFormat="1" ht="24" customHeight="1">
      <c r="A33" s="170"/>
      <c r="B33" s="39" t="s">
        <v>34</v>
      </c>
      <c r="C33" s="43">
        <v>200</v>
      </c>
      <c r="D33" s="44">
        <v>5.84</v>
      </c>
      <c r="E33" s="44">
        <v>0.23</v>
      </c>
      <c r="F33" s="44">
        <v>0.01</v>
      </c>
      <c r="G33" s="44">
        <v>15.27</v>
      </c>
      <c r="H33" s="44">
        <v>142.19999999999999</v>
      </c>
      <c r="I33" s="46">
        <v>648</v>
      </c>
      <c r="J33" s="170"/>
      <c r="K33" s="92" t="s">
        <v>80</v>
      </c>
      <c r="L33" s="46">
        <v>200</v>
      </c>
      <c r="M33" s="47">
        <v>9.75</v>
      </c>
      <c r="N33" s="47">
        <v>0.12</v>
      </c>
      <c r="O33" s="47">
        <v>0.02</v>
      </c>
      <c r="P33" s="47">
        <v>6.74</v>
      </c>
      <c r="Q33" s="47">
        <v>68</v>
      </c>
      <c r="R33" s="160">
        <v>699</v>
      </c>
    </row>
    <row r="34" spans="1:18" ht="20.25" customHeight="1">
      <c r="A34" s="156"/>
      <c r="B34" s="23" t="s">
        <v>11</v>
      </c>
      <c r="C34" s="41">
        <v>40</v>
      </c>
      <c r="D34" s="44">
        <v>3.2</v>
      </c>
      <c r="E34" s="42">
        <v>3.04</v>
      </c>
      <c r="F34" s="42">
        <v>0.32</v>
      </c>
      <c r="G34" s="42">
        <v>23.2</v>
      </c>
      <c r="H34" s="42">
        <v>104.5</v>
      </c>
      <c r="I34" s="25"/>
      <c r="J34" s="190"/>
      <c r="K34" s="131" t="s">
        <v>11</v>
      </c>
      <c r="L34" s="41">
        <v>40</v>
      </c>
      <c r="M34" s="44">
        <v>3.2</v>
      </c>
      <c r="N34" s="42">
        <v>3.04</v>
      </c>
      <c r="O34" s="42">
        <v>0.32</v>
      </c>
      <c r="P34" s="42">
        <v>23.2</v>
      </c>
      <c r="Q34" s="42">
        <v>104.5</v>
      </c>
      <c r="R34" s="177"/>
    </row>
    <row r="35" spans="1:18" s="110" customFormat="1" ht="18.75">
      <c r="A35" s="158" t="s">
        <v>78</v>
      </c>
      <c r="B35" s="48"/>
      <c r="C35" s="112">
        <f>SUM(C29:C34)</f>
        <v>700</v>
      </c>
      <c r="D35" s="112">
        <f t="shared" ref="D35:H35" si="5">SUM(D29:D34)</f>
        <v>73.09</v>
      </c>
      <c r="E35" s="112">
        <f t="shared" si="5"/>
        <v>27.07</v>
      </c>
      <c r="F35" s="112">
        <f t="shared" si="5"/>
        <v>23.689999999999998</v>
      </c>
      <c r="G35" s="112">
        <f t="shared" si="5"/>
        <v>96.93</v>
      </c>
      <c r="H35" s="112">
        <f t="shared" si="5"/>
        <v>751.93000000000006</v>
      </c>
      <c r="I35" s="173"/>
      <c r="J35" s="158" t="s">
        <v>78</v>
      </c>
      <c r="K35" s="57"/>
      <c r="L35" s="51">
        <f>SUM(L29:L34)</f>
        <v>710</v>
      </c>
      <c r="M35" s="51">
        <f t="shared" ref="M35:Q35" si="6">SUM(M29:M34)</f>
        <v>73.09</v>
      </c>
      <c r="N35" s="51">
        <f t="shared" si="6"/>
        <v>29.85</v>
      </c>
      <c r="O35" s="51">
        <f t="shared" si="6"/>
        <v>23.23</v>
      </c>
      <c r="P35" s="51">
        <f t="shared" si="6"/>
        <v>83.68</v>
      </c>
      <c r="Q35" s="51">
        <f t="shared" si="6"/>
        <v>707.04000000000008</v>
      </c>
      <c r="R35" s="173"/>
    </row>
    <row r="36" spans="1:18" s="110" customFormat="1" ht="18.75">
      <c r="A36" s="158" t="s">
        <v>46</v>
      </c>
      <c r="B36" s="57"/>
      <c r="C36" s="51">
        <f>C35+C28</f>
        <v>1200</v>
      </c>
      <c r="D36" s="51">
        <f t="shared" ref="D36:H36" si="7">D35+D28</f>
        <v>143.49</v>
      </c>
      <c r="E36" s="51">
        <f t="shared" si="7"/>
        <v>49.400000000000006</v>
      </c>
      <c r="F36" s="51">
        <f t="shared" si="7"/>
        <v>46.12</v>
      </c>
      <c r="G36" s="51">
        <f t="shared" si="7"/>
        <v>180.67000000000002</v>
      </c>
      <c r="H36" s="51">
        <f t="shared" si="7"/>
        <v>1431.66</v>
      </c>
      <c r="I36" s="178"/>
      <c r="J36" s="158" t="s">
        <v>46</v>
      </c>
      <c r="K36" s="114"/>
      <c r="L36" s="117">
        <f>L35+L28</f>
        <v>1250</v>
      </c>
      <c r="M36" s="117">
        <f t="shared" ref="M36:Q36" si="8">M35+M28</f>
        <v>143.49</v>
      </c>
      <c r="N36" s="117">
        <f t="shared" si="8"/>
        <v>55.460000000000008</v>
      </c>
      <c r="O36" s="117">
        <f t="shared" si="8"/>
        <v>49.5</v>
      </c>
      <c r="P36" s="117">
        <f t="shared" si="8"/>
        <v>168.68</v>
      </c>
      <c r="Q36" s="117">
        <f t="shared" si="8"/>
        <v>1423.9700000000003</v>
      </c>
      <c r="R36" s="174"/>
    </row>
    <row r="37" spans="1:18" s="110" customFormat="1" ht="24" customHeight="1">
      <c r="A37" s="158" t="s">
        <v>70</v>
      </c>
      <c r="B37" s="57"/>
      <c r="C37" s="112"/>
      <c r="D37" s="113"/>
      <c r="E37" s="113"/>
      <c r="F37" s="113"/>
      <c r="G37" s="113"/>
      <c r="H37" s="113"/>
      <c r="I37" s="173"/>
      <c r="J37" s="158" t="s">
        <v>73</v>
      </c>
      <c r="K37" s="57"/>
      <c r="L37" s="112"/>
      <c r="M37" s="113"/>
      <c r="N37" s="113"/>
      <c r="O37" s="113"/>
      <c r="P37" s="113"/>
      <c r="Q37" s="113"/>
      <c r="R37" s="173"/>
    </row>
    <row r="38" spans="1:18" ht="39.75" customHeight="1">
      <c r="A38" s="12" t="s">
        <v>66</v>
      </c>
      <c r="B38" s="65" t="s">
        <v>113</v>
      </c>
      <c r="C38" s="66">
        <v>200</v>
      </c>
      <c r="D38" s="64">
        <v>19</v>
      </c>
      <c r="E38" s="64">
        <v>5.49</v>
      </c>
      <c r="F38" s="64">
        <v>4.54</v>
      </c>
      <c r="G38" s="64">
        <v>17.86</v>
      </c>
      <c r="H38" s="64">
        <v>164.22</v>
      </c>
      <c r="I38" s="69">
        <v>160</v>
      </c>
      <c r="J38" s="12" t="s">
        <v>66</v>
      </c>
      <c r="K38" s="39" t="s">
        <v>17</v>
      </c>
      <c r="L38" s="38">
        <v>200</v>
      </c>
      <c r="M38" s="40">
        <v>20.52</v>
      </c>
      <c r="N38" s="40">
        <v>9.9700000000000006</v>
      </c>
      <c r="O38" s="40">
        <v>8.8800000000000008</v>
      </c>
      <c r="P38" s="40">
        <v>34</v>
      </c>
      <c r="Q38" s="40">
        <v>198.9</v>
      </c>
      <c r="R38" s="6">
        <v>302</v>
      </c>
    </row>
    <row r="39" spans="1:18" ht="36.75" customHeight="1">
      <c r="A39" s="6"/>
      <c r="B39" s="65" t="s">
        <v>146</v>
      </c>
      <c r="C39" s="66" t="s">
        <v>9</v>
      </c>
      <c r="D39" s="64">
        <v>48.8</v>
      </c>
      <c r="E39" s="64">
        <v>12.15</v>
      </c>
      <c r="F39" s="64">
        <v>12.17</v>
      </c>
      <c r="G39" s="64">
        <v>10.94</v>
      </c>
      <c r="H39" s="64">
        <v>375</v>
      </c>
      <c r="I39" s="69">
        <v>362</v>
      </c>
      <c r="J39" s="6"/>
      <c r="K39" s="65" t="s">
        <v>83</v>
      </c>
      <c r="L39" s="76" t="s">
        <v>9</v>
      </c>
      <c r="M39" s="61">
        <v>26.88</v>
      </c>
      <c r="N39" s="61">
        <v>9.24</v>
      </c>
      <c r="O39" s="61">
        <v>8.16</v>
      </c>
      <c r="P39" s="61">
        <v>56</v>
      </c>
      <c r="Q39" s="61">
        <v>333</v>
      </c>
      <c r="R39" s="21">
        <v>733</v>
      </c>
    </row>
    <row r="40" spans="1:18" ht="24" customHeight="1">
      <c r="A40" s="6"/>
      <c r="B40" s="39" t="s">
        <v>10</v>
      </c>
      <c r="C40" s="43">
        <v>200</v>
      </c>
      <c r="D40" s="44">
        <v>2.6</v>
      </c>
      <c r="E40" s="44">
        <v>0.19</v>
      </c>
      <c r="F40" s="44">
        <v>0.04</v>
      </c>
      <c r="G40" s="44">
        <v>6.42</v>
      </c>
      <c r="H40" s="44">
        <v>43.9</v>
      </c>
      <c r="I40" s="46" t="s">
        <v>112</v>
      </c>
      <c r="J40" s="6"/>
      <c r="K40" s="39" t="s">
        <v>29</v>
      </c>
      <c r="L40" s="43">
        <v>200</v>
      </c>
      <c r="M40" s="44">
        <v>3.5</v>
      </c>
      <c r="N40" s="44">
        <v>1.1399999999999999</v>
      </c>
      <c r="O40" s="44">
        <v>0.66</v>
      </c>
      <c r="P40" s="44">
        <v>6.82</v>
      </c>
      <c r="Q40" s="44">
        <v>37.799999999999997</v>
      </c>
      <c r="R40" s="46">
        <v>692</v>
      </c>
    </row>
    <row r="41" spans="1:18" ht="27.75" customHeight="1">
      <c r="A41" s="6"/>
      <c r="B41" s="39"/>
      <c r="C41" s="43"/>
      <c r="D41" s="44"/>
      <c r="E41" s="44"/>
      <c r="F41" s="44"/>
      <c r="G41" s="44"/>
      <c r="H41" s="44"/>
      <c r="I41" s="46"/>
      <c r="J41" s="6"/>
      <c r="K41" s="92" t="s">
        <v>87</v>
      </c>
      <c r="L41" s="69">
        <v>150</v>
      </c>
      <c r="M41" s="70">
        <v>19.5</v>
      </c>
      <c r="N41" s="64">
        <v>0.6</v>
      </c>
      <c r="O41" s="64">
        <v>0.6</v>
      </c>
      <c r="P41" s="64">
        <v>6.7</v>
      </c>
      <c r="Q41" s="70">
        <v>66.599999999999994</v>
      </c>
      <c r="R41" s="163">
        <v>97</v>
      </c>
    </row>
    <row r="42" spans="1:18" ht="18.75">
      <c r="A42" s="78" t="s">
        <v>67</v>
      </c>
      <c r="B42" s="48"/>
      <c r="C42" s="51">
        <v>570</v>
      </c>
      <c r="D42" s="53">
        <f>SUM(D38:D41)</f>
        <v>70.399999999999991</v>
      </c>
      <c r="E42" s="53">
        <f>SUM(E38:E41)</f>
        <v>17.830000000000002</v>
      </c>
      <c r="F42" s="53">
        <f>SUM(F38:F41)</f>
        <v>16.75</v>
      </c>
      <c r="G42" s="53">
        <f>SUM(G38:G41)</f>
        <v>35.22</v>
      </c>
      <c r="H42" s="53">
        <f>SUM(H38:H41)</f>
        <v>583.12</v>
      </c>
      <c r="I42" s="6"/>
      <c r="J42" s="78" t="s">
        <v>67</v>
      </c>
      <c r="K42" s="45"/>
      <c r="L42" s="49">
        <v>720</v>
      </c>
      <c r="M42" s="50">
        <f>SUM(M37:M41)</f>
        <v>70.400000000000006</v>
      </c>
      <c r="N42" s="50">
        <f>SUM(N37:N41)</f>
        <v>20.950000000000003</v>
      </c>
      <c r="O42" s="50">
        <f>SUM(O37:O41)</f>
        <v>18.3</v>
      </c>
      <c r="P42" s="50">
        <f>SUM(P37:P41)</f>
        <v>103.52</v>
      </c>
      <c r="Q42" s="50">
        <f>SUM(Q37:Q41)</f>
        <v>636.29999999999995</v>
      </c>
      <c r="R42" s="6"/>
    </row>
    <row r="43" spans="1:18" ht="24" customHeight="1">
      <c r="A43" s="158" t="s">
        <v>77</v>
      </c>
      <c r="B43" s="65" t="s">
        <v>95</v>
      </c>
      <c r="C43" s="66">
        <v>200</v>
      </c>
      <c r="D43" s="64">
        <v>11.41</v>
      </c>
      <c r="E43" s="75">
        <v>1.92</v>
      </c>
      <c r="F43" s="75">
        <v>5.04</v>
      </c>
      <c r="G43" s="75">
        <v>10.3</v>
      </c>
      <c r="H43" s="75">
        <v>194.2</v>
      </c>
      <c r="I43" s="163" t="s">
        <v>96</v>
      </c>
      <c r="J43" s="181" t="s">
        <v>77</v>
      </c>
      <c r="K43" s="39" t="s">
        <v>33</v>
      </c>
      <c r="L43" s="43">
        <v>200</v>
      </c>
      <c r="M43" s="44">
        <v>10.51</v>
      </c>
      <c r="N43" s="43">
        <v>5.17</v>
      </c>
      <c r="O43" s="43">
        <v>2.77</v>
      </c>
      <c r="P43" s="43">
        <v>24.66</v>
      </c>
      <c r="Q43" s="43">
        <v>119.6</v>
      </c>
      <c r="R43" s="169">
        <v>148</v>
      </c>
    </row>
    <row r="44" spans="1:18" ht="21.75" customHeight="1">
      <c r="A44" s="176"/>
      <c r="B44" s="65" t="s">
        <v>22</v>
      </c>
      <c r="C44" s="38" t="s">
        <v>23</v>
      </c>
      <c r="D44" s="40">
        <v>31.7</v>
      </c>
      <c r="E44" s="47">
        <v>14.47</v>
      </c>
      <c r="F44" s="47">
        <v>13.3</v>
      </c>
      <c r="G44" s="47">
        <v>34.04</v>
      </c>
      <c r="H44" s="47">
        <v>214.8</v>
      </c>
      <c r="I44" s="283">
        <v>374</v>
      </c>
      <c r="J44" s="176"/>
      <c r="K44" s="45" t="s">
        <v>39</v>
      </c>
      <c r="L44" s="38">
        <v>80</v>
      </c>
      <c r="M44" s="40">
        <v>34.46</v>
      </c>
      <c r="N44" s="47">
        <v>8.98</v>
      </c>
      <c r="O44" s="47">
        <v>8.7200000000000006</v>
      </c>
      <c r="P44" s="47">
        <v>5.42</v>
      </c>
      <c r="Q44" s="47">
        <v>190</v>
      </c>
      <c r="R44" s="283">
        <v>462</v>
      </c>
    </row>
    <row r="45" spans="1:18" ht="24" customHeight="1">
      <c r="A45" s="161"/>
      <c r="B45" s="39" t="s">
        <v>24</v>
      </c>
      <c r="C45" s="41">
        <v>150</v>
      </c>
      <c r="D45" s="44">
        <v>17.760000000000002</v>
      </c>
      <c r="E45" s="42">
        <v>3.8</v>
      </c>
      <c r="F45" s="42">
        <v>6.8</v>
      </c>
      <c r="G45" s="42">
        <v>22.21</v>
      </c>
      <c r="H45" s="44">
        <v>181.4</v>
      </c>
      <c r="I45" s="284">
        <v>520</v>
      </c>
      <c r="J45" s="161"/>
      <c r="K45" s="39" t="s">
        <v>19</v>
      </c>
      <c r="L45" s="43">
        <v>150</v>
      </c>
      <c r="M45" s="44">
        <v>15.91</v>
      </c>
      <c r="N45" s="44">
        <v>3.49</v>
      </c>
      <c r="O45" s="44">
        <v>6.56</v>
      </c>
      <c r="P45" s="44">
        <v>38.340000000000003</v>
      </c>
      <c r="Q45" s="44">
        <v>246</v>
      </c>
      <c r="R45" s="46">
        <v>508</v>
      </c>
    </row>
    <row r="46" spans="1:18" s="109" customFormat="1" ht="24" customHeight="1">
      <c r="A46" s="168"/>
      <c r="B46" s="145" t="s">
        <v>147</v>
      </c>
      <c r="C46" s="146">
        <v>20</v>
      </c>
      <c r="D46" s="44">
        <v>3.82</v>
      </c>
      <c r="E46" s="44">
        <v>0.38</v>
      </c>
      <c r="F46" s="44">
        <v>0</v>
      </c>
      <c r="G46" s="44">
        <v>0.81</v>
      </c>
      <c r="H46" s="46">
        <v>6.13</v>
      </c>
      <c r="I46" s="159"/>
      <c r="J46" s="168"/>
      <c r="K46" s="39" t="s">
        <v>47</v>
      </c>
      <c r="L46" s="46">
        <v>30</v>
      </c>
      <c r="M46" s="47">
        <v>6.41</v>
      </c>
      <c r="N46" s="47">
        <v>0.38</v>
      </c>
      <c r="O46" s="47">
        <v>7.0000000000000007E-2</v>
      </c>
      <c r="P46" s="47">
        <v>1.3</v>
      </c>
      <c r="Q46" s="47">
        <v>7.32</v>
      </c>
      <c r="R46" s="69">
        <v>45</v>
      </c>
    </row>
    <row r="47" spans="1:18" s="109" customFormat="1" ht="21" customHeight="1">
      <c r="A47" s="170"/>
      <c r="B47" s="39" t="s">
        <v>14</v>
      </c>
      <c r="C47" s="43" t="s">
        <v>27</v>
      </c>
      <c r="D47" s="44">
        <v>5.2</v>
      </c>
      <c r="E47" s="44">
        <v>0.3</v>
      </c>
      <c r="F47" s="44">
        <v>0.05</v>
      </c>
      <c r="G47" s="44">
        <v>15.2</v>
      </c>
      <c r="H47" s="44">
        <v>60</v>
      </c>
      <c r="I47" s="46">
        <v>686</v>
      </c>
      <c r="J47" s="170"/>
      <c r="K47" s="39" t="s">
        <v>10</v>
      </c>
      <c r="L47" s="43">
        <v>200</v>
      </c>
      <c r="M47" s="44">
        <v>2.6</v>
      </c>
      <c r="N47" s="44">
        <v>0.19</v>
      </c>
      <c r="O47" s="44">
        <v>0.04</v>
      </c>
      <c r="P47" s="44">
        <v>6.42</v>
      </c>
      <c r="Q47" s="44">
        <v>43.9</v>
      </c>
      <c r="R47" s="46" t="s">
        <v>112</v>
      </c>
    </row>
    <row r="48" spans="1:18" s="109" customFormat="1" ht="22.5" customHeight="1">
      <c r="A48" s="179"/>
      <c r="B48" s="148" t="s">
        <v>11</v>
      </c>
      <c r="C48" s="41">
        <v>40</v>
      </c>
      <c r="D48" s="44">
        <v>3.2</v>
      </c>
      <c r="E48" s="42">
        <v>3.04</v>
      </c>
      <c r="F48" s="42">
        <v>0.32</v>
      </c>
      <c r="G48" s="42">
        <v>23.2</v>
      </c>
      <c r="H48" s="42">
        <v>104.5</v>
      </c>
      <c r="I48" s="180"/>
      <c r="J48" s="192"/>
      <c r="K48" s="148" t="s">
        <v>11</v>
      </c>
      <c r="L48" s="41">
        <v>40</v>
      </c>
      <c r="M48" s="44">
        <v>3.2</v>
      </c>
      <c r="N48" s="42">
        <v>3.04</v>
      </c>
      <c r="O48" s="42">
        <v>0.32</v>
      </c>
      <c r="P48" s="42">
        <v>23.2</v>
      </c>
      <c r="Q48" s="42">
        <v>104.5</v>
      </c>
      <c r="R48" s="157"/>
    </row>
    <row r="49" spans="1:18" s="110" customFormat="1" ht="24" customHeight="1">
      <c r="A49" s="158" t="s">
        <v>78</v>
      </c>
      <c r="B49" s="57"/>
      <c r="C49" s="52">
        <v>764</v>
      </c>
      <c r="D49" s="107">
        <f>SUM(D43:D48)</f>
        <v>73.09</v>
      </c>
      <c r="E49" s="107">
        <f t="shared" ref="E49:H49" si="9">SUM(E43:E48)</f>
        <v>23.91</v>
      </c>
      <c r="F49" s="107">
        <f t="shared" si="9"/>
        <v>25.51</v>
      </c>
      <c r="G49" s="107">
        <f t="shared" si="9"/>
        <v>105.76000000000002</v>
      </c>
      <c r="H49" s="107">
        <f t="shared" si="9"/>
        <v>761.03</v>
      </c>
      <c r="I49" s="173"/>
      <c r="J49" s="158" t="s">
        <v>78</v>
      </c>
      <c r="K49" s="57"/>
      <c r="L49" s="51">
        <f>SUM(L43:L48)</f>
        <v>700</v>
      </c>
      <c r="M49" s="51">
        <f t="shared" ref="M49:Q49" si="10">SUM(M43:M48)</f>
        <v>73.089999999999989</v>
      </c>
      <c r="N49" s="51">
        <f t="shared" si="10"/>
        <v>21.25</v>
      </c>
      <c r="O49" s="51">
        <f t="shared" si="10"/>
        <v>18.48</v>
      </c>
      <c r="P49" s="51">
        <f t="shared" si="10"/>
        <v>99.34</v>
      </c>
      <c r="Q49" s="51">
        <f t="shared" si="10"/>
        <v>711.32</v>
      </c>
      <c r="R49" s="173"/>
    </row>
    <row r="50" spans="1:18" s="110" customFormat="1" ht="21" customHeight="1">
      <c r="A50" s="158" t="s">
        <v>46</v>
      </c>
      <c r="B50" s="57"/>
      <c r="C50" s="52">
        <f>C49+C42</f>
        <v>1334</v>
      </c>
      <c r="D50" s="52">
        <f t="shared" ref="D50:H50" si="11">D49+D42</f>
        <v>143.49</v>
      </c>
      <c r="E50" s="52">
        <f t="shared" si="11"/>
        <v>41.74</v>
      </c>
      <c r="F50" s="52">
        <f t="shared" si="11"/>
        <v>42.260000000000005</v>
      </c>
      <c r="G50" s="52">
        <f t="shared" si="11"/>
        <v>140.98000000000002</v>
      </c>
      <c r="H50" s="52">
        <f t="shared" si="11"/>
        <v>1344.15</v>
      </c>
      <c r="I50" s="173"/>
      <c r="J50" s="158" t="s">
        <v>46</v>
      </c>
      <c r="K50" s="57"/>
      <c r="L50" s="52">
        <f>L49+L42</f>
        <v>1420</v>
      </c>
      <c r="M50" s="52">
        <f t="shared" ref="M50:Q50" si="12">M49+M42</f>
        <v>143.49</v>
      </c>
      <c r="N50" s="52">
        <f t="shared" si="12"/>
        <v>42.2</v>
      </c>
      <c r="O50" s="52">
        <f t="shared" si="12"/>
        <v>36.78</v>
      </c>
      <c r="P50" s="52">
        <f t="shared" si="12"/>
        <v>202.86</v>
      </c>
      <c r="Q50" s="52">
        <f t="shared" si="12"/>
        <v>1347.62</v>
      </c>
      <c r="R50" s="173"/>
    </row>
    <row r="51" spans="1:18" s="110" customFormat="1" ht="21" customHeight="1">
      <c r="A51" s="175" t="s">
        <v>71</v>
      </c>
      <c r="B51" s="114"/>
      <c r="C51" s="89"/>
      <c r="D51" s="90"/>
      <c r="E51" s="90"/>
      <c r="F51" s="90"/>
      <c r="G51" s="90"/>
      <c r="H51" s="90"/>
      <c r="I51" s="174"/>
      <c r="J51" s="175" t="s">
        <v>74</v>
      </c>
      <c r="K51" s="114"/>
      <c r="L51" s="115"/>
      <c r="M51" s="116"/>
      <c r="N51" s="90"/>
      <c r="O51" s="90"/>
      <c r="P51" s="90"/>
      <c r="Q51" s="90"/>
      <c r="R51" s="173"/>
    </row>
    <row r="52" spans="1:18" ht="22.5" customHeight="1">
      <c r="A52" s="12" t="s">
        <v>66</v>
      </c>
      <c r="B52" s="39" t="s">
        <v>79</v>
      </c>
      <c r="C52" s="41" t="s">
        <v>35</v>
      </c>
      <c r="D52" s="42">
        <v>39.479999999999997</v>
      </c>
      <c r="E52" s="61">
        <v>7.85</v>
      </c>
      <c r="F52" s="42">
        <v>9.61</v>
      </c>
      <c r="G52" s="42">
        <v>2.59</v>
      </c>
      <c r="H52" s="42">
        <v>123.9</v>
      </c>
      <c r="I52" s="6">
        <v>433</v>
      </c>
      <c r="J52" s="12" t="s">
        <v>66</v>
      </c>
      <c r="K52" s="39" t="s">
        <v>61</v>
      </c>
      <c r="L52" s="38" t="s">
        <v>57</v>
      </c>
      <c r="M52" s="40">
        <v>36.020000000000003</v>
      </c>
      <c r="N52" s="40">
        <v>11.56</v>
      </c>
      <c r="O52" s="40">
        <v>11.69</v>
      </c>
      <c r="P52" s="40">
        <v>6.48</v>
      </c>
      <c r="Q52" s="40">
        <v>177.47</v>
      </c>
      <c r="R52" s="6">
        <v>462</v>
      </c>
    </row>
    <row r="53" spans="1:18" ht="24.75" customHeight="1">
      <c r="A53" s="6"/>
      <c r="B53" s="39" t="s">
        <v>13</v>
      </c>
      <c r="C53" s="41">
        <v>150</v>
      </c>
      <c r="D53" s="42">
        <v>11.13</v>
      </c>
      <c r="E53" s="47">
        <v>5.32</v>
      </c>
      <c r="F53" s="47">
        <v>4.92</v>
      </c>
      <c r="G53" s="47">
        <v>32.799999999999997</v>
      </c>
      <c r="H53" s="47">
        <v>219.5</v>
      </c>
      <c r="I53" s="6">
        <v>332</v>
      </c>
      <c r="J53" s="6"/>
      <c r="K53" s="39" t="s">
        <v>37</v>
      </c>
      <c r="L53" s="41">
        <v>150</v>
      </c>
      <c r="M53" s="42">
        <v>9.0399999999999991</v>
      </c>
      <c r="N53" s="42">
        <v>4.3</v>
      </c>
      <c r="O53" s="42">
        <v>4.08</v>
      </c>
      <c r="P53" s="42">
        <v>25.18</v>
      </c>
      <c r="Q53" s="42">
        <v>154.83000000000001</v>
      </c>
      <c r="R53" s="6">
        <v>508</v>
      </c>
    </row>
    <row r="54" spans="1:18" ht="29.25" customHeight="1">
      <c r="A54" s="21"/>
      <c r="B54" s="39" t="s">
        <v>47</v>
      </c>
      <c r="C54" s="46">
        <v>25</v>
      </c>
      <c r="D54" s="47">
        <v>5.37</v>
      </c>
      <c r="E54" s="47">
        <v>0.32</v>
      </c>
      <c r="F54" s="47">
        <v>1.28</v>
      </c>
      <c r="G54" s="47">
        <v>12.17</v>
      </c>
      <c r="H54" s="47">
        <v>6.1</v>
      </c>
      <c r="I54" s="69">
        <v>45</v>
      </c>
      <c r="J54" s="21"/>
      <c r="K54" s="145" t="s">
        <v>149</v>
      </c>
      <c r="L54" s="146">
        <v>30</v>
      </c>
      <c r="M54" s="44">
        <v>3.94</v>
      </c>
      <c r="N54" s="44">
        <v>0.3</v>
      </c>
      <c r="O54" s="44">
        <v>3.05</v>
      </c>
      <c r="P54" s="44">
        <v>2.15</v>
      </c>
      <c r="Q54" s="46">
        <v>37.1</v>
      </c>
      <c r="R54" s="6" t="s">
        <v>150</v>
      </c>
    </row>
    <row r="55" spans="1:18" ht="24" customHeight="1">
      <c r="A55" s="6"/>
      <c r="B55" s="39" t="s">
        <v>10</v>
      </c>
      <c r="C55" s="43">
        <v>200</v>
      </c>
      <c r="D55" s="44">
        <v>2.6</v>
      </c>
      <c r="E55" s="44">
        <v>0.19</v>
      </c>
      <c r="F55" s="44">
        <v>0.04</v>
      </c>
      <c r="G55" s="44">
        <v>6.42</v>
      </c>
      <c r="H55" s="44">
        <v>43.9</v>
      </c>
      <c r="I55" s="46" t="s">
        <v>112</v>
      </c>
      <c r="J55" s="6"/>
      <c r="K55" s="39" t="s">
        <v>10</v>
      </c>
      <c r="L55" s="43">
        <v>200</v>
      </c>
      <c r="M55" s="44">
        <v>2.6</v>
      </c>
      <c r="N55" s="44">
        <v>0.19</v>
      </c>
      <c r="O55" s="44">
        <v>0.04</v>
      </c>
      <c r="P55" s="44">
        <v>6.42</v>
      </c>
      <c r="Q55" s="44">
        <v>43.9</v>
      </c>
      <c r="R55" s="46" t="s">
        <v>112</v>
      </c>
    </row>
    <row r="56" spans="1:18" ht="26.25" customHeight="1">
      <c r="A56" s="6"/>
      <c r="B56" s="39" t="s">
        <v>11</v>
      </c>
      <c r="C56" s="41">
        <v>40</v>
      </c>
      <c r="D56" s="44">
        <v>3.2</v>
      </c>
      <c r="E56" s="42">
        <v>3.04</v>
      </c>
      <c r="F56" s="42">
        <v>0.32</v>
      </c>
      <c r="G56" s="42">
        <v>23.2</v>
      </c>
      <c r="H56" s="42">
        <v>104.5</v>
      </c>
      <c r="I56" s="6"/>
      <c r="J56" s="6"/>
      <c r="K56" s="39" t="s">
        <v>11</v>
      </c>
      <c r="L56" s="41">
        <v>30</v>
      </c>
      <c r="M56" s="44">
        <v>2.4</v>
      </c>
      <c r="N56" s="42">
        <v>2.2799999999999998</v>
      </c>
      <c r="O56" s="42">
        <v>0.24</v>
      </c>
      <c r="P56" s="42">
        <v>17.399999999999999</v>
      </c>
      <c r="Q56" s="42">
        <v>78.38</v>
      </c>
      <c r="R56" s="6"/>
    </row>
    <row r="57" spans="1:18" ht="24.75" customHeight="1">
      <c r="A57" s="6"/>
      <c r="B57" s="39" t="s">
        <v>48</v>
      </c>
      <c r="C57" s="41">
        <v>10</v>
      </c>
      <c r="D57" s="42">
        <v>8.6199999999999992</v>
      </c>
      <c r="E57" s="42">
        <v>0.08</v>
      </c>
      <c r="F57" s="42">
        <v>6.12</v>
      </c>
      <c r="G57" s="42">
        <v>0.13</v>
      </c>
      <c r="H57" s="40">
        <v>66</v>
      </c>
      <c r="I57" s="6">
        <v>96</v>
      </c>
      <c r="J57" s="6"/>
      <c r="K57" s="39" t="s">
        <v>120</v>
      </c>
      <c r="L57" s="43">
        <v>30</v>
      </c>
      <c r="M57" s="44">
        <v>16.399999999999999</v>
      </c>
      <c r="N57" s="44">
        <v>4.3</v>
      </c>
      <c r="O57" s="44">
        <v>6.4</v>
      </c>
      <c r="P57" s="44">
        <v>18.899999999999999</v>
      </c>
      <c r="Q57" s="47">
        <v>129</v>
      </c>
      <c r="R57" s="6"/>
    </row>
    <row r="58" spans="1:18" ht="18.75">
      <c r="A58" s="78" t="s">
        <v>67</v>
      </c>
      <c r="B58" s="48"/>
      <c r="C58" s="49">
        <v>505</v>
      </c>
      <c r="D58" s="50">
        <f>SUM(D52:D57)</f>
        <v>70.400000000000006</v>
      </c>
      <c r="E58" s="50">
        <f>SUM(E52:E57)</f>
        <v>16.799999999999997</v>
      </c>
      <c r="F58" s="50">
        <f>SUM(F52:F57)</f>
        <v>22.29</v>
      </c>
      <c r="G58" s="50">
        <f>SUM(G52:G57)</f>
        <v>77.31</v>
      </c>
      <c r="H58" s="50">
        <f>SUM(H52:H57)</f>
        <v>563.9</v>
      </c>
      <c r="I58" s="12"/>
      <c r="J58" s="78" t="s">
        <v>67</v>
      </c>
      <c r="K58" s="48"/>
      <c r="L58" s="49">
        <v>600</v>
      </c>
      <c r="M58" s="50">
        <f>SUM(M52:M57)</f>
        <v>70.400000000000006</v>
      </c>
      <c r="N58" s="50">
        <f t="shared" ref="N58:Q58" si="13">SUM(N52:N57)</f>
        <v>22.930000000000003</v>
      </c>
      <c r="O58" s="50">
        <f t="shared" si="13"/>
        <v>25.5</v>
      </c>
      <c r="P58" s="50">
        <f t="shared" si="13"/>
        <v>76.53</v>
      </c>
      <c r="Q58" s="50">
        <f t="shared" si="13"/>
        <v>620.68000000000006</v>
      </c>
      <c r="R58" s="52"/>
    </row>
    <row r="59" spans="1:18" ht="18.75">
      <c r="A59" s="158" t="s">
        <v>77</v>
      </c>
      <c r="B59" s="39" t="s">
        <v>33</v>
      </c>
      <c r="C59" s="38">
        <v>200</v>
      </c>
      <c r="D59" s="40">
        <v>10.51</v>
      </c>
      <c r="E59" s="40">
        <v>5.17</v>
      </c>
      <c r="F59" s="40">
        <v>2.77</v>
      </c>
      <c r="G59" s="40">
        <v>24.66</v>
      </c>
      <c r="H59" s="40">
        <v>119.6</v>
      </c>
      <c r="I59" s="163">
        <v>148</v>
      </c>
      <c r="J59" s="181" t="s">
        <v>77</v>
      </c>
      <c r="K59" s="39" t="s">
        <v>100</v>
      </c>
      <c r="L59" s="41">
        <v>200</v>
      </c>
      <c r="M59" s="44">
        <v>11.58</v>
      </c>
      <c r="N59" s="42">
        <v>1.8</v>
      </c>
      <c r="O59" s="42">
        <v>4.28</v>
      </c>
      <c r="P59" s="42">
        <v>10.66</v>
      </c>
      <c r="Q59" s="42">
        <v>188.3</v>
      </c>
      <c r="R59" s="163" t="s">
        <v>98</v>
      </c>
    </row>
    <row r="60" spans="1:18" ht="18.75">
      <c r="A60" s="176"/>
      <c r="B60" s="39" t="s">
        <v>51</v>
      </c>
      <c r="C60" s="43">
        <v>80</v>
      </c>
      <c r="D60" s="44">
        <v>39.51</v>
      </c>
      <c r="E60" s="44">
        <v>13.55</v>
      </c>
      <c r="F60" s="44">
        <v>12.04</v>
      </c>
      <c r="G60" s="44">
        <v>9.49</v>
      </c>
      <c r="H60" s="44">
        <v>173.57</v>
      </c>
      <c r="I60" s="6">
        <v>500</v>
      </c>
      <c r="J60" s="161"/>
      <c r="K60" s="39" t="s">
        <v>12</v>
      </c>
      <c r="L60" s="43">
        <v>220</v>
      </c>
      <c r="M60" s="44">
        <v>41.51</v>
      </c>
      <c r="N60" s="44">
        <v>14.36</v>
      </c>
      <c r="O60" s="44">
        <v>12.11</v>
      </c>
      <c r="P60" s="44">
        <v>48.96</v>
      </c>
      <c r="Q60" s="47">
        <v>394.47</v>
      </c>
      <c r="R60" s="160">
        <v>492</v>
      </c>
    </row>
    <row r="61" spans="1:18" ht="37.5">
      <c r="A61" s="161"/>
      <c r="B61" s="39" t="s">
        <v>20</v>
      </c>
      <c r="C61" s="43">
        <v>150</v>
      </c>
      <c r="D61" s="44">
        <v>10.94</v>
      </c>
      <c r="E61" s="44">
        <v>3.46</v>
      </c>
      <c r="F61" s="44">
        <v>4.8</v>
      </c>
      <c r="G61" s="44">
        <v>34.96</v>
      </c>
      <c r="H61" s="44">
        <v>269.54000000000002</v>
      </c>
      <c r="I61" s="6">
        <v>512</v>
      </c>
      <c r="J61" s="161"/>
      <c r="K61" s="39" t="s">
        <v>154</v>
      </c>
      <c r="L61" s="41">
        <v>40</v>
      </c>
      <c r="M61" s="42">
        <v>8.41</v>
      </c>
      <c r="N61" s="47">
        <v>0.48</v>
      </c>
      <c r="O61" s="47">
        <v>1.6</v>
      </c>
      <c r="P61" s="47">
        <v>8.0399999999999991</v>
      </c>
      <c r="Q61" s="47">
        <v>27.2</v>
      </c>
      <c r="R61" s="163">
        <v>45</v>
      </c>
    </row>
    <row r="62" spans="1:18" s="109" customFormat="1" ht="24" customHeight="1">
      <c r="A62" s="168"/>
      <c r="B62" s="39" t="s">
        <v>122</v>
      </c>
      <c r="C62" s="46">
        <v>30</v>
      </c>
      <c r="D62" s="47">
        <v>4.4000000000000004</v>
      </c>
      <c r="E62" s="47">
        <v>0.4</v>
      </c>
      <c r="F62" s="47">
        <v>2</v>
      </c>
      <c r="G62" s="47">
        <v>2.0499999999999998</v>
      </c>
      <c r="H62" s="47">
        <v>18.8</v>
      </c>
      <c r="I62" s="160" t="s">
        <v>123</v>
      </c>
      <c r="J62" s="168"/>
      <c r="K62" s="65" t="s">
        <v>101</v>
      </c>
      <c r="L62" s="66">
        <v>200</v>
      </c>
      <c r="M62" s="64">
        <v>8.39</v>
      </c>
      <c r="N62" s="64">
        <v>0.15</v>
      </c>
      <c r="O62" s="64">
        <v>0.14000000000000001</v>
      </c>
      <c r="P62" s="64">
        <v>9.93</v>
      </c>
      <c r="Q62" s="64">
        <v>41.5</v>
      </c>
      <c r="R62" s="159">
        <v>631</v>
      </c>
    </row>
    <row r="63" spans="1:18" s="109" customFormat="1" ht="22.5" customHeight="1">
      <c r="A63" s="170"/>
      <c r="B63" s="39" t="s">
        <v>43</v>
      </c>
      <c r="C63" s="38">
        <v>200</v>
      </c>
      <c r="D63" s="44">
        <v>4.53</v>
      </c>
      <c r="E63" s="38">
        <v>0.47</v>
      </c>
      <c r="F63" s="38">
        <v>0</v>
      </c>
      <c r="G63" s="38">
        <v>19.78</v>
      </c>
      <c r="H63" s="38">
        <v>112.68</v>
      </c>
      <c r="I63" s="163">
        <v>639</v>
      </c>
      <c r="J63" s="170"/>
      <c r="K63" s="39" t="s">
        <v>11</v>
      </c>
      <c r="L63" s="43">
        <v>40</v>
      </c>
      <c r="M63" s="44">
        <v>3.2</v>
      </c>
      <c r="N63" s="44">
        <v>3.04</v>
      </c>
      <c r="O63" s="44">
        <v>0.32</v>
      </c>
      <c r="P63" s="44">
        <v>19.68</v>
      </c>
      <c r="Q63" s="44">
        <v>104.5</v>
      </c>
      <c r="R63" s="160"/>
    </row>
    <row r="64" spans="1:18" s="109" customFormat="1" ht="21" customHeight="1">
      <c r="A64" s="179"/>
      <c r="B64" s="149" t="s">
        <v>11</v>
      </c>
      <c r="C64" s="41">
        <v>40</v>
      </c>
      <c r="D64" s="44">
        <v>3.2</v>
      </c>
      <c r="E64" s="42">
        <v>3.04</v>
      </c>
      <c r="F64" s="42">
        <v>0.32</v>
      </c>
      <c r="G64" s="42">
        <v>23.2</v>
      </c>
      <c r="H64" s="42">
        <v>104.5</v>
      </c>
      <c r="I64" s="177"/>
      <c r="J64" s="179"/>
      <c r="K64" s="130"/>
      <c r="L64" s="130"/>
      <c r="M64" s="132"/>
      <c r="N64" s="40"/>
      <c r="O64" s="40"/>
      <c r="P64" s="40"/>
      <c r="Q64" s="132"/>
      <c r="R64" s="157"/>
    </row>
    <row r="65" spans="1:18" s="110" customFormat="1" ht="18.75">
      <c r="A65" s="158" t="s">
        <v>78</v>
      </c>
      <c r="B65" s="57"/>
      <c r="C65" s="51">
        <f>SUM(C59:C64)</f>
        <v>700</v>
      </c>
      <c r="D65" s="51">
        <f t="shared" ref="D65:H65" si="14">SUM(D59:D64)</f>
        <v>73.09</v>
      </c>
      <c r="E65" s="51">
        <f t="shared" si="14"/>
        <v>26.089999999999996</v>
      </c>
      <c r="F65" s="51">
        <f t="shared" si="14"/>
        <v>21.93</v>
      </c>
      <c r="G65" s="51">
        <f t="shared" si="14"/>
        <v>114.14</v>
      </c>
      <c r="H65" s="51">
        <f t="shared" si="14"/>
        <v>798.69</v>
      </c>
      <c r="I65" s="173"/>
      <c r="J65" s="158" t="s">
        <v>78</v>
      </c>
      <c r="K65" s="57"/>
      <c r="L65" s="51">
        <f>SUM(L59:L64)</f>
        <v>700</v>
      </c>
      <c r="M65" s="51">
        <f t="shared" ref="M65:Q65" si="15">SUM(M59:M64)</f>
        <v>73.09</v>
      </c>
      <c r="N65" s="51">
        <f t="shared" si="15"/>
        <v>19.829999999999998</v>
      </c>
      <c r="O65" s="51">
        <f t="shared" si="15"/>
        <v>18.450000000000003</v>
      </c>
      <c r="P65" s="51">
        <f t="shared" si="15"/>
        <v>97.27000000000001</v>
      </c>
      <c r="Q65" s="51">
        <f t="shared" si="15"/>
        <v>755.97</v>
      </c>
      <c r="R65" s="178"/>
    </row>
    <row r="66" spans="1:18" s="110" customFormat="1" ht="26.25" customHeight="1">
      <c r="A66" s="158" t="s">
        <v>46</v>
      </c>
      <c r="B66" s="57"/>
      <c r="C66" s="52">
        <f>C65+C58</f>
        <v>1205</v>
      </c>
      <c r="D66" s="52">
        <f t="shared" ref="D66:H66" si="16">D65+D58</f>
        <v>143.49</v>
      </c>
      <c r="E66" s="52">
        <f t="shared" si="16"/>
        <v>42.889999999999993</v>
      </c>
      <c r="F66" s="52">
        <f t="shared" si="16"/>
        <v>44.22</v>
      </c>
      <c r="G66" s="52">
        <f t="shared" si="16"/>
        <v>191.45</v>
      </c>
      <c r="H66" s="52">
        <f t="shared" si="16"/>
        <v>1362.5900000000001</v>
      </c>
      <c r="I66" s="173"/>
      <c r="J66" s="158" t="s">
        <v>46</v>
      </c>
      <c r="K66" s="57"/>
      <c r="L66" s="52">
        <f>L65+L58</f>
        <v>1300</v>
      </c>
      <c r="M66" s="52">
        <f t="shared" ref="M66:Q66" si="17">M65+M58</f>
        <v>143.49</v>
      </c>
      <c r="N66" s="52">
        <f t="shared" si="17"/>
        <v>42.760000000000005</v>
      </c>
      <c r="O66" s="52">
        <f t="shared" si="17"/>
        <v>43.95</v>
      </c>
      <c r="P66" s="52">
        <f t="shared" si="17"/>
        <v>173.8</v>
      </c>
      <c r="Q66" s="52">
        <f t="shared" si="17"/>
        <v>1376.65</v>
      </c>
      <c r="R66" s="173"/>
    </row>
    <row r="67" spans="1:18" s="110" customFormat="1" ht="23.25" customHeight="1">
      <c r="A67" s="181" t="s">
        <v>75</v>
      </c>
      <c r="B67" s="114"/>
      <c r="C67" s="115"/>
      <c r="D67" s="116"/>
      <c r="E67" s="90"/>
      <c r="F67" s="90"/>
      <c r="G67" s="90"/>
      <c r="H67" s="90"/>
      <c r="I67" s="173"/>
      <c r="J67" s="181" t="s">
        <v>76</v>
      </c>
      <c r="K67" s="57"/>
      <c r="L67" s="112"/>
      <c r="M67" s="113"/>
      <c r="N67" s="113"/>
      <c r="O67" s="113"/>
      <c r="P67" s="113"/>
      <c r="Q67" s="113"/>
      <c r="R67" s="178"/>
    </row>
    <row r="68" spans="1:18" ht="24" customHeight="1">
      <c r="A68" s="12" t="s">
        <v>66</v>
      </c>
      <c r="B68" s="39" t="s">
        <v>21</v>
      </c>
      <c r="C68" s="38">
        <v>90</v>
      </c>
      <c r="D68" s="40">
        <v>41.21</v>
      </c>
      <c r="E68" s="40">
        <v>11.64</v>
      </c>
      <c r="F68" s="40">
        <v>10.63</v>
      </c>
      <c r="G68" s="40">
        <v>20.94</v>
      </c>
      <c r="H68" s="40">
        <v>221.4</v>
      </c>
      <c r="I68" s="6">
        <v>498</v>
      </c>
      <c r="J68" s="12" t="s">
        <v>66</v>
      </c>
      <c r="K68" s="39" t="s">
        <v>22</v>
      </c>
      <c r="L68" s="38" t="s">
        <v>23</v>
      </c>
      <c r="M68" s="40">
        <v>33.22</v>
      </c>
      <c r="N68" s="40">
        <v>14.47</v>
      </c>
      <c r="O68" s="40">
        <v>13.3</v>
      </c>
      <c r="P68" s="40">
        <v>34.04</v>
      </c>
      <c r="Q68" s="47">
        <v>214.8</v>
      </c>
      <c r="R68" s="38">
        <v>374</v>
      </c>
    </row>
    <row r="69" spans="1:18" ht="24" customHeight="1">
      <c r="A69" s="6"/>
      <c r="B69" s="39" t="s">
        <v>24</v>
      </c>
      <c r="C69" s="41">
        <v>150</v>
      </c>
      <c r="D69" s="42">
        <v>17.760000000000002</v>
      </c>
      <c r="E69" s="42">
        <v>3.8</v>
      </c>
      <c r="F69" s="42">
        <v>6.8</v>
      </c>
      <c r="G69" s="42">
        <v>22.21</v>
      </c>
      <c r="H69" s="44">
        <v>181.4</v>
      </c>
      <c r="I69" s="285">
        <v>520</v>
      </c>
      <c r="J69" s="6"/>
      <c r="K69" s="39" t="s">
        <v>24</v>
      </c>
      <c r="L69" s="41">
        <v>150</v>
      </c>
      <c r="M69" s="42">
        <v>17.760000000000002</v>
      </c>
      <c r="N69" s="42">
        <v>3.8</v>
      </c>
      <c r="O69" s="42">
        <v>6.8</v>
      </c>
      <c r="P69" s="42">
        <v>22.21</v>
      </c>
      <c r="Q69" s="44">
        <v>181.4</v>
      </c>
      <c r="R69" s="285">
        <v>520</v>
      </c>
    </row>
    <row r="70" spans="1:18" ht="36.75" customHeight="1">
      <c r="A70" s="38"/>
      <c r="B70" s="145" t="s">
        <v>147</v>
      </c>
      <c r="C70" s="146">
        <v>25</v>
      </c>
      <c r="D70" s="44">
        <v>4.7300000000000004</v>
      </c>
      <c r="E70" s="44">
        <v>0.38</v>
      </c>
      <c r="F70" s="44">
        <v>0</v>
      </c>
      <c r="G70" s="44">
        <v>0.81</v>
      </c>
      <c r="H70" s="46">
        <v>6.13</v>
      </c>
      <c r="I70" s="6"/>
      <c r="J70" s="38"/>
      <c r="K70" s="23" t="s">
        <v>15</v>
      </c>
      <c r="L70" s="28">
        <v>20</v>
      </c>
      <c r="M70" s="29">
        <v>5.8</v>
      </c>
      <c r="N70" s="29">
        <v>0.57999999999999996</v>
      </c>
      <c r="O70" s="29">
        <v>0.03</v>
      </c>
      <c r="P70" s="29">
        <v>1.84</v>
      </c>
      <c r="Q70" s="29">
        <v>7.4</v>
      </c>
      <c r="R70" s="38"/>
    </row>
    <row r="71" spans="1:18" ht="24" customHeight="1">
      <c r="A71" s="6"/>
      <c r="B71" s="39" t="s">
        <v>50</v>
      </c>
      <c r="C71" s="43">
        <v>200</v>
      </c>
      <c r="D71" s="44">
        <v>3.5</v>
      </c>
      <c r="E71" s="44">
        <v>1.1399999999999999</v>
      </c>
      <c r="F71" s="44">
        <v>0.66</v>
      </c>
      <c r="G71" s="44">
        <v>6.82</v>
      </c>
      <c r="H71" s="44">
        <v>37.799999999999997</v>
      </c>
      <c r="I71" s="46">
        <v>692</v>
      </c>
      <c r="J71" s="6"/>
      <c r="K71" s="39" t="s">
        <v>10</v>
      </c>
      <c r="L71" s="43">
        <v>200</v>
      </c>
      <c r="M71" s="44">
        <v>2.6</v>
      </c>
      <c r="N71" s="44">
        <v>0.19</v>
      </c>
      <c r="O71" s="44">
        <v>0.04</v>
      </c>
      <c r="P71" s="44">
        <v>6.42</v>
      </c>
      <c r="Q71" s="44">
        <v>43.9</v>
      </c>
      <c r="R71" s="46" t="s">
        <v>112</v>
      </c>
    </row>
    <row r="72" spans="1:18" ht="24" customHeight="1">
      <c r="A72" s="6"/>
      <c r="B72" s="39" t="s">
        <v>11</v>
      </c>
      <c r="C72" s="41">
        <v>40</v>
      </c>
      <c r="D72" s="44">
        <v>3.2</v>
      </c>
      <c r="E72" s="42">
        <v>3.04</v>
      </c>
      <c r="F72" s="42">
        <v>0.32</v>
      </c>
      <c r="G72" s="42">
        <v>23.2</v>
      </c>
      <c r="H72" s="42">
        <v>104.5</v>
      </c>
      <c r="I72" s="6"/>
      <c r="J72" s="6"/>
      <c r="K72" s="23" t="s">
        <v>11</v>
      </c>
      <c r="L72" s="41">
        <v>30</v>
      </c>
      <c r="M72" s="44">
        <v>2.4</v>
      </c>
      <c r="N72" s="42">
        <v>2.2799999999999998</v>
      </c>
      <c r="O72" s="42">
        <v>0.24</v>
      </c>
      <c r="P72" s="27">
        <v>17.399999999999999</v>
      </c>
      <c r="Q72" s="42">
        <v>78.38</v>
      </c>
      <c r="R72" s="6"/>
    </row>
    <row r="73" spans="1:18" ht="22.5" customHeight="1">
      <c r="A73" s="6"/>
      <c r="B73" s="39"/>
      <c r="C73" s="41"/>
      <c r="D73" s="44"/>
      <c r="E73" s="42"/>
      <c r="F73" s="42"/>
      <c r="G73" s="42"/>
      <c r="H73" s="42"/>
      <c r="I73" s="6"/>
      <c r="J73" s="6"/>
      <c r="K73" s="39" t="s">
        <v>48</v>
      </c>
      <c r="L73" s="41">
        <v>10</v>
      </c>
      <c r="M73" s="42">
        <v>8.6199999999999992</v>
      </c>
      <c r="N73" s="42">
        <v>0.08</v>
      </c>
      <c r="O73" s="42">
        <v>6.12</v>
      </c>
      <c r="P73" s="42">
        <v>0.13</v>
      </c>
      <c r="Q73" s="40">
        <v>66</v>
      </c>
      <c r="R73" s="6">
        <v>96</v>
      </c>
    </row>
    <row r="74" spans="1:18" ht="18.75">
      <c r="A74" s="78" t="s">
        <v>67</v>
      </c>
      <c r="B74" s="88"/>
      <c r="C74" s="89">
        <v>505</v>
      </c>
      <c r="D74" s="90">
        <f>SUM(D68:D72)</f>
        <v>70.400000000000006</v>
      </c>
      <c r="E74" s="90">
        <f>SUM(E68:E72)</f>
        <v>20</v>
      </c>
      <c r="F74" s="90">
        <f>SUM(F68:F72)</f>
        <v>18.41</v>
      </c>
      <c r="G74" s="90">
        <f>SUM(G68:G72)</f>
        <v>73.98</v>
      </c>
      <c r="H74" s="90">
        <f>SUM(H68:H72)</f>
        <v>551.23</v>
      </c>
      <c r="I74" s="74"/>
      <c r="J74" s="78" t="s">
        <v>67</v>
      </c>
      <c r="K74" s="48"/>
      <c r="L74" s="49">
        <v>545</v>
      </c>
      <c r="M74" s="50">
        <f>SUM(M68:M73)</f>
        <v>70.400000000000006</v>
      </c>
      <c r="N74" s="50">
        <f>SUM(N68:N73)</f>
        <v>21.4</v>
      </c>
      <c r="O74" s="50">
        <f>SUM(O68:O73)</f>
        <v>26.53</v>
      </c>
      <c r="P74" s="50">
        <f>SUM(P68:P73)</f>
        <v>82.039999999999992</v>
      </c>
      <c r="Q74" s="50">
        <f>SUM(Q68:Q73)</f>
        <v>591.88</v>
      </c>
      <c r="R74" s="51"/>
    </row>
    <row r="75" spans="1:18" ht="18.75">
      <c r="A75" s="181" t="s">
        <v>77</v>
      </c>
      <c r="B75" s="45" t="s">
        <v>31</v>
      </c>
      <c r="C75" s="38">
        <v>200</v>
      </c>
      <c r="D75" s="40">
        <v>10.64</v>
      </c>
      <c r="E75" s="40">
        <v>4.62</v>
      </c>
      <c r="F75" s="40">
        <v>6.27</v>
      </c>
      <c r="G75" s="40">
        <v>11.4</v>
      </c>
      <c r="H75" s="47">
        <v>186.93</v>
      </c>
      <c r="I75" s="283">
        <v>155</v>
      </c>
      <c r="J75" s="175" t="s">
        <v>77</v>
      </c>
      <c r="K75" s="45" t="s">
        <v>31</v>
      </c>
      <c r="L75" s="38">
        <v>200</v>
      </c>
      <c r="M75" s="40">
        <v>10.64</v>
      </c>
      <c r="N75" s="40">
        <v>4.62</v>
      </c>
      <c r="O75" s="40">
        <v>6.27</v>
      </c>
      <c r="P75" s="40">
        <v>11.4</v>
      </c>
      <c r="Q75" s="40">
        <v>123.4</v>
      </c>
      <c r="R75" s="169">
        <v>155</v>
      </c>
    </row>
    <row r="76" spans="1:18" ht="24.75" customHeight="1">
      <c r="A76" s="161"/>
      <c r="B76" s="39" t="s">
        <v>99</v>
      </c>
      <c r="C76" s="41">
        <v>120</v>
      </c>
      <c r="D76" s="47">
        <v>44.16</v>
      </c>
      <c r="E76" s="47">
        <v>7.49</v>
      </c>
      <c r="F76" s="47">
        <v>7.3</v>
      </c>
      <c r="G76" s="47">
        <v>6.14</v>
      </c>
      <c r="H76" s="47">
        <v>249</v>
      </c>
      <c r="I76" s="284">
        <v>491</v>
      </c>
      <c r="J76" s="176"/>
      <c r="K76" s="39" t="s">
        <v>51</v>
      </c>
      <c r="L76" s="43">
        <v>70</v>
      </c>
      <c r="M76" s="44">
        <v>34.89</v>
      </c>
      <c r="N76" s="44">
        <v>11.87</v>
      </c>
      <c r="O76" s="44">
        <v>10.54</v>
      </c>
      <c r="P76" s="44">
        <v>8.3000000000000007</v>
      </c>
      <c r="Q76" s="44">
        <v>151.87</v>
      </c>
      <c r="R76" s="163">
        <v>500</v>
      </c>
    </row>
    <row r="77" spans="1:18" s="109" customFormat="1" ht="21" customHeight="1">
      <c r="A77" s="168"/>
      <c r="B77" s="111" t="s">
        <v>37</v>
      </c>
      <c r="C77" s="38">
        <v>150</v>
      </c>
      <c r="D77" s="40">
        <v>9.07</v>
      </c>
      <c r="E77" s="40">
        <v>4.3</v>
      </c>
      <c r="F77" s="40">
        <v>4.08</v>
      </c>
      <c r="G77" s="40">
        <v>25.18</v>
      </c>
      <c r="H77" s="47">
        <v>174.83</v>
      </c>
      <c r="I77" s="284">
        <v>510</v>
      </c>
      <c r="J77" s="168"/>
      <c r="K77" s="39" t="s">
        <v>13</v>
      </c>
      <c r="L77" s="41">
        <v>150</v>
      </c>
      <c r="M77" s="42">
        <v>11.13</v>
      </c>
      <c r="N77" s="47">
        <v>5.32</v>
      </c>
      <c r="O77" s="47">
        <v>4.92</v>
      </c>
      <c r="P77" s="47">
        <v>32.799999999999997</v>
      </c>
      <c r="Q77" s="47">
        <v>219.5</v>
      </c>
      <c r="R77" s="163">
        <v>332</v>
      </c>
    </row>
    <row r="78" spans="1:18" s="109" customFormat="1" ht="24" customHeight="1">
      <c r="A78" s="170"/>
      <c r="B78" s="145" t="s">
        <v>84</v>
      </c>
      <c r="C78" s="146">
        <v>15</v>
      </c>
      <c r="D78" s="44">
        <v>3.42</v>
      </c>
      <c r="E78" s="44">
        <v>0.28000000000000003</v>
      </c>
      <c r="F78" s="44">
        <v>0.06</v>
      </c>
      <c r="G78" s="44">
        <v>1.43</v>
      </c>
      <c r="H78" s="46">
        <v>8.9499999999999993</v>
      </c>
      <c r="I78" s="163"/>
      <c r="J78" s="170"/>
      <c r="K78" s="145" t="s">
        <v>84</v>
      </c>
      <c r="L78" s="146">
        <v>40</v>
      </c>
      <c r="M78" s="44">
        <v>8.6999999999999993</v>
      </c>
      <c r="N78" s="44">
        <v>0.75</v>
      </c>
      <c r="O78" s="44">
        <v>0.16</v>
      </c>
      <c r="P78" s="44">
        <v>3.83</v>
      </c>
      <c r="Q78" s="46">
        <v>23.87</v>
      </c>
      <c r="R78" s="163"/>
    </row>
    <row r="79" spans="1:18" s="121" customFormat="1" ht="18.75">
      <c r="A79" s="182"/>
      <c r="B79" s="39" t="s">
        <v>10</v>
      </c>
      <c r="C79" s="43">
        <v>200</v>
      </c>
      <c r="D79" s="44">
        <v>2.6</v>
      </c>
      <c r="E79" s="44">
        <v>0.19</v>
      </c>
      <c r="F79" s="44">
        <v>0.04</v>
      </c>
      <c r="G79" s="44">
        <v>6.42</v>
      </c>
      <c r="H79" s="44">
        <v>43.9</v>
      </c>
      <c r="I79" s="46" t="s">
        <v>112</v>
      </c>
      <c r="J79" s="182"/>
      <c r="K79" s="39" t="s">
        <v>43</v>
      </c>
      <c r="L79" s="38">
        <v>200</v>
      </c>
      <c r="M79" s="44">
        <v>4.53</v>
      </c>
      <c r="N79" s="38">
        <v>0.47</v>
      </c>
      <c r="O79" s="38">
        <v>0</v>
      </c>
      <c r="P79" s="38">
        <v>19.78</v>
      </c>
      <c r="Q79" s="38">
        <v>112.68</v>
      </c>
      <c r="R79" s="163">
        <v>639</v>
      </c>
    </row>
    <row r="80" spans="1:18" s="121" customFormat="1" ht="18.75">
      <c r="A80" s="182"/>
      <c r="B80" s="120" t="s">
        <v>11</v>
      </c>
      <c r="C80" s="41">
        <v>40</v>
      </c>
      <c r="D80" s="44">
        <v>3.2</v>
      </c>
      <c r="E80" s="42">
        <v>3.04</v>
      </c>
      <c r="F80" s="42">
        <v>0.32</v>
      </c>
      <c r="G80" s="42">
        <v>23.2</v>
      </c>
      <c r="H80" s="42">
        <v>104.5</v>
      </c>
      <c r="I80" s="163"/>
      <c r="J80" s="182"/>
      <c r="K80" s="120" t="s">
        <v>11</v>
      </c>
      <c r="L80" s="41">
        <v>40</v>
      </c>
      <c r="M80" s="44">
        <v>3.2</v>
      </c>
      <c r="N80" s="42">
        <v>3.04</v>
      </c>
      <c r="O80" s="42">
        <v>0.32</v>
      </c>
      <c r="P80" s="42">
        <v>23.2</v>
      </c>
      <c r="Q80" s="42">
        <v>104.5</v>
      </c>
      <c r="R80" s="163"/>
    </row>
    <row r="81" spans="1:18" s="124" customFormat="1" ht="18.75">
      <c r="A81" s="183" t="s">
        <v>78</v>
      </c>
      <c r="B81" s="123"/>
      <c r="C81" s="12">
        <f>SUM(C75:C80)</f>
        <v>725</v>
      </c>
      <c r="D81" s="12">
        <f t="shared" ref="D81:H81" si="18">SUM(D75:D80)</f>
        <v>73.089999999999989</v>
      </c>
      <c r="E81" s="12">
        <f t="shared" si="18"/>
        <v>19.920000000000002</v>
      </c>
      <c r="F81" s="12">
        <f t="shared" si="18"/>
        <v>18.069999999999997</v>
      </c>
      <c r="G81" s="12">
        <f t="shared" si="18"/>
        <v>73.77</v>
      </c>
      <c r="H81" s="12">
        <f t="shared" si="18"/>
        <v>768.11</v>
      </c>
      <c r="I81" s="184"/>
      <c r="J81" s="183" t="s">
        <v>78</v>
      </c>
      <c r="K81" s="123"/>
      <c r="L81" s="12">
        <f>SUM(L75:L80)</f>
        <v>700</v>
      </c>
      <c r="M81" s="12">
        <f t="shared" ref="M81:Q81" si="19">SUM(M75:M80)</f>
        <v>73.09</v>
      </c>
      <c r="N81" s="12">
        <f t="shared" si="19"/>
        <v>26.069999999999997</v>
      </c>
      <c r="O81" s="12">
        <f t="shared" si="19"/>
        <v>22.209999999999997</v>
      </c>
      <c r="P81" s="12">
        <f t="shared" si="19"/>
        <v>99.31</v>
      </c>
      <c r="Q81" s="12">
        <f t="shared" si="19"/>
        <v>735.81999999999994</v>
      </c>
      <c r="R81" s="184"/>
    </row>
    <row r="82" spans="1:18" s="124" customFormat="1" ht="19.5" thickBot="1">
      <c r="A82" s="185" t="s">
        <v>46</v>
      </c>
      <c r="B82" s="186"/>
      <c r="C82" s="187">
        <f>C81+C74</f>
        <v>1230</v>
      </c>
      <c r="D82" s="187">
        <f t="shared" ref="D82:H82" si="20">D81+D74</f>
        <v>143.49</v>
      </c>
      <c r="E82" s="187">
        <f t="shared" si="20"/>
        <v>39.92</v>
      </c>
      <c r="F82" s="187">
        <f t="shared" si="20"/>
        <v>36.479999999999997</v>
      </c>
      <c r="G82" s="187">
        <f t="shared" si="20"/>
        <v>147.75</v>
      </c>
      <c r="H82" s="187">
        <f t="shared" si="20"/>
        <v>1319.3400000000001</v>
      </c>
      <c r="I82" s="188"/>
      <c r="J82" s="185" t="s">
        <v>46</v>
      </c>
      <c r="K82" s="186"/>
      <c r="L82" s="187">
        <f>L81+L74</f>
        <v>1245</v>
      </c>
      <c r="M82" s="187">
        <f t="shared" ref="M82:Q82" si="21">M81+M74</f>
        <v>143.49</v>
      </c>
      <c r="N82" s="187">
        <f t="shared" si="21"/>
        <v>47.47</v>
      </c>
      <c r="O82" s="187">
        <f t="shared" si="21"/>
        <v>48.739999999999995</v>
      </c>
      <c r="P82" s="187">
        <f t="shared" si="21"/>
        <v>181.35</v>
      </c>
      <c r="Q82" s="187">
        <f t="shared" si="21"/>
        <v>1327.6999999999998</v>
      </c>
      <c r="R82" s="188"/>
    </row>
    <row r="84" spans="1:18" ht="15.75" customHeight="1"/>
  </sheetData>
  <mergeCells count="14">
    <mergeCell ref="R3:R4"/>
    <mergeCell ref="A3:A4"/>
    <mergeCell ref="B3:B4"/>
    <mergeCell ref="C3:C4"/>
    <mergeCell ref="D3:D4"/>
    <mergeCell ref="E3:G3"/>
    <mergeCell ref="Q3:Q4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55118110236220474" header="0.31496062992125984" footer="0.31496062992125984"/>
  <pageSetup paperSize="9" scale="57" orientation="portrait" r:id="rId1"/>
  <rowBreaks count="1" manualBreakCount="1">
    <brk id="56" max="17" man="1"/>
  </rowBreaks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topLeftCell="A25" zoomScale="60" workbookViewId="0">
      <selection activeCell="B29" sqref="B29:I29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87" t="s">
        <v>0</v>
      </c>
      <c r="C1" s="287"/>
      <c r="D1" s="287"/>
      <c r="E1" s="287"/>
      <c r="F1" s="287"/>
      <c r="G1" s="287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</row>
    <row r="3" spans="1:18" ht="15.75">
      <c r="A3" s="289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9" t="s">
        <v>1</v>
      </c>
      <c r="J3" s="289" t="s">
        <v>62</v>
      </c>
      <c r="K3" s="291" t="s">
        <v>63</v>
      </c>
      <c r="L3" s="291" t="s">
        <v>64</v>
      </c>
      <c r="M3" s="293" t="s">
        <v>3</v>
      </c>
      <c r="N3" s="295" t="s">
        <v>4</v>
      </c>
      <c r="O3" s="296"/>
      <c r="P3" s="297"/>
      <c r="Q3" s="293" t="s">
        <v>5</v>
      </c>
      <c r="R3" s="289" t="s">
        <v>1</v>
      </c>
    </row>
    <row r="4" spans="1:18" ht="15.75">
      <c r="A4" s="290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90"/>
      <c r="J4" s="290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90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92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30</v>
      </c>
      <c r="M8" s="44">
        <v>6.54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14</v>
      </c>
      <c r="C9" s="43" t="s">
        <v>27</v>
      </c>
      <c r="D9" s="44">
        <v>5.2</v>
      </c>
      <c r="E9" s="44">
        <v>0.3</v>
      </c>
      <c r="F9" s="44">
        <v>0.05</v>
      </c>
      <c r="G9" s="44">
        <v>15.2</v>
      </c>
      <c r="H9" s="44">
        <v>60</v>
      </c>
      <c r="I9" s="6">
        <v>686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40</v>
      </c>
      <c r="D10" s="44">
        <v>3.09</v>
      </c>
      <c r="E10" s="42">
        <v>3.04</v>
      </c>
      <c r="F10" s="42">
        <v>0.32</v>
      </c>
      <c r="G10" s="42">
        <v>23.2</v>
      </c>
      <c r="H10" s="42">
        <v>104.5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87</v>
      </c>
      <c r="C11" s="41">
        <v>100</v>
      </c>
      <c r="D11" s="44">
        <v>11.4</v>
      </c>
      <c r="E11" s="42">
        <v>1.5</v>
      </c>
      <c r="F11" s="42">
        <v>0.5</v>
      </c>
      <c r="G11" s="42">
        <v>21</v>
      </c>
      <c r="H11" s="42">
        <v>44.4</v>
      </c>
      <c r="I11" s="6">
        <v>386</v>
      </c>
      <c r="J11" s="6"/>
      <c r="K11" s="39"/>
      <c r="L11" s="41"/>
      <c r="M11" s="44"/>
      <c r="N11" s="42"/>
      <c r="O11" s="42"/>
      <c r="P11" s="42"/>
      <c r="Q11" s="42"/>
      <c r="R11" s="6"/>
    </row>
    <row r="12" spans="1:18" ht="37.5">
      <c r="A12" s="78" t="s">
        <v>67</v>
      </c>
      <c r="B12" s="48"/>
      <c r="C12" s="49">
        <v>559</v>
      </c>
      <c r="D12" s="50">
        <f>SUM(D6:D11)</f>
        <v>61.01</v>
      </c>
      <c r="E12" s="50">
        <f>SUM(E6:E11)</f>
        <v>19.119999999999997</v>
      </c>
      <c r="F12" s="50">
        <f>SUM(F6:F11)</f>
        <v>7.87</v>
      </c>
      <c r="G12" s="50">
        <f>SUM(G6:G11)</f>
        <v>92.81</v>
      </c>
      <c r="H12" s="50">
        <f>SUM(H6:H11)</f>
        <v>477.76</v>
      </c>
      <c r="I12" s="52"/>
      <c r="J12" s="78" t="s">
        <v>67</v>
      </c>
      <c r="K12" s="48"/>
      <c r="L12" s="49">
        <v>502</v>
      </c>
      <c r="M12" s="50">
        <f>SUM(M6:M10)</f>
        <v>61.010000000000005</v>
      </c>
      <c r="N12" s="50">
        <f>SUM(N6:N10)</f>
        <v>16.05</v>
      </c>
      <c r="O12" s="50">
        <f>SUM(O6:O10)</f>
        <v>16.409999999999997</v>
      </c>
      <c r="P12" s="50">
        <f>SUM(P6:P10)</f>
        <v>86.960000000000008</v>
      </c>
      <c r="Q12" s="50">
        <f>SUM(Q6:Q10)</f>
        <v>537.54</v>
      </c>
      <c r="R12" s="50"/>
    </row>
    <row r="13" spans="1:18" ht="37.5">
      <c r="A13" s="77" t="s">
        <v>69</v>
      </c>
      <c r="B13" s="80"/>
      <c r="C13" s="81"/>
      <c r="D13" s="82"/>
      <c r="E13" s="54"/>
      <c r="F13" s="54"/>
      <c r="G13" s="54"/>
      <c r="H13" s="82"/>
      <c r="I13" s="79"/>
      <c r="J13" s="77" t="s">
        <v>72</v>
      </c>
      <c r="K13" s="83"/>
      <c r="L13" s="84"/>
      <c r="M13" s="84"/>
      <c r="N13" s="50"/>
      <c r="O13" s="50"/>
      <c r="P13" s="50"/>
      <c r="Q13" s="85"/>
      <c r="R13" s="86"/>
    </row>
    <row r="14" spans="1:18" ht="18.75">
      <c r="A14" s="12" t="s">
        <v>66</v>
      </c>
      <c r="B14" s="39" t="s">
        <v>12</v>
      </c>
      <c r="C14" s="43">
        <v>200</v>
      </c>
      <c r="D14" s="44">
        <v>36.25</v>
      </c>
      <c r="E14" s="44">
        <v>9.8699999999999992</v>
      </c>
      <c r="F14" s="44">
        <v>11.63</v>
      </c>
      <c r="G14" s="44">
        <v>41.34</v>
      </c>
      <c r="H14" s="47">
        <v>282.45999999999998</v>
      </c>
      <c r="I14" s="6">
        <v>492</v>
      </c>
      <c r="J14" s="12" t="s">
        <v>66</v>
      </c>
      <c r="K14" s="39" t="s">
        <v>51</v>
      </c>
      <c r="L14" s="43">
        <v>90</v>
      </c>
      <c r="M14" s="44">
        <v>39.130000000000003</v>
      </c>
      <c r="N14" s="44">
        <v>15.25</v>
      </c>
      <c r="O14" s="44">
        <v>3.54</v>
      </c>
      <c r="P14" s="44">
        <v>10.68</v>
      </c>
      <c r="Q14" s="44">
        <v>175.57</v>
      </c>
      <c r="R14" s="6">
        <v>500</v>
      </c>
    </row>
    <row r="15" spans="1:18" ht="18.75">
      <c r="A15" s="6"/>
      <c r="B15" s="65" t="s">
        <v>81</v>
      </c>
      <c r="C15" s="66">
        <v>50</v>
      </c>
      <c r="D15" s="64">
        <v>7.95</v>
      </c>
      <c r="E15" s="75">
        <v>0.59</v>
      </c>
      <c r="F15" s="75">
        <v>4.8899999999999997</v>
      </c>
      <c r="G15" s="75">
        <v>3.34</v>
      </c>
      <c r="H15" s="75">
        <v>55.92</v>
      </c>
      <c r="I15" s="21">
        <v>71</v>
      </c>
      <c r="J15" s="6"/>
      <c r="K15" s="39" t="s">
        <v>20</v>
      </c>
      <c r="L15" s="43">
        <v>150</v>
      </c>
      <c r="M15" s="44">
        <v>10.94</v>
      </c>
      <c r="N15" s="44">
        <v>3.46</v>
      </c>
      <c r="O15" s="44">
        <v>4.8</v>
      </c>
      <c r="P15" s="44">
        <v>34.96</v>
      </c>
      <c r="Q15" s="44">
        <v>196.9</v>
      </c>
      <c r="R15" s="6">
        <v>512</v>
      </c>
    </row>
    <row r="16" spans="1:18" ht="18.75">
      <c r="A16" s="6"/>
      <c r="B16" s="39" t="s">
        <v>50</v>
      </c>
      <c r="C16" s="41">
        <v>200</v>
      </c>
      <c r="D16" s="42">
        <v>2.34</v>
      </c>
      <c r="E16" s="42">
        <v>1.1399999999999999</v>
      </c>
      <c r="F16" s="42">
        <v>0.66</v>
      </c>
      <c r="G16" s="42">
        <v>6.82</v>
      </c>
      <c r="H16" s="40">
        <v>37.799999999999997</v>
      </c>
      <c r="I16" s="6">
        <v>692</v>
      </c>
      <c r="J16" s="6"/>
      <c r="K16" s="39" t="s">
        <v>55</v>
      </c>
      <c r="L16" s="43">
        <v>20</v>
      </c>
      <c r="M16" s="44">
        <v>1.58</v>
      </c>
      <c r="N16" s="44">
        <v>0.65</v>
      </c>
      <c r="O16" s="44">
        <v>0.49</v>
      </c>
      <c r="P16" s="44">
        <v>1.78</v>
      </c>
      <c r="Q16" s="44">
        <v>14</v>
      </c>
      <c r="R16" s="6">
        <v>587</v>
      </c>
    </row>
    <row r="17" spans="1:18" ht="18.75">
      <c r="A17" s="6"/>
      <c r="B17" s="39" t="s">
        <v>11</v>
      </c>
      <c r="C17" s="41">
        <v>30</v>
      </c>
      <c r="D17" s="44">
        <v>2.3199999999999998</v>
      </c>
      <c r="E17" s="42">
        <v>2.2799999999999998</v>
      </c>
      <c r="F17" s="42">
        <v>0.24</v>
      </c>
      <c r="G17" s="42">
        <v>17.399999999999999</v>
      </c>
      <c r="H17" s="42">
        <v>78.38</v>
      </c>
      <c r="I17" s="6"/>
      <c r="J17" s="6"/>
      <c r="K17" s="65" t="s">
        <v>84</v>
      </c>
      <c r="L17" s="71">
        <v>25</v>
      </c>
      <c r="M17" s="75">
        <v>4.7</v>
      </c>
      <c r="N17" s="75">
        <v>0.47</v>
      </c>
      <c r="O17" s="75">
        <v>0.1</v>
      </c>
      <c r="P17" s="75">
        <v>2.39</v>
      </c>
      <c r="Q17" s="75">
        <v>14.92</v>
      </c>
      <c r="R17" s="21"/>
    </row>
    <row r="18" spans="1:18" ht="22.5" customHeight="1">
      <c r="A18" s="6"/>
      <c r="B18" s="39" t="s">
        <v>16</v>
      </c>
      <c r="C18" s="41">
        <v>15</v>
      </c>
      <c r="D18" s="42">
        <v>12.15</v>
      </c>
      <c r="E18" s="42">
        <v>3.48</v>
      </c>
      <c r="F18" s="42">
        <v>4.43</v>
      </c>
      <c r="G18" s="42">
        <v>0</v>
      </c>
      <c r="H18" s="40">
        <v>53.75</v>
      </c>
      <c r="I18" s="6">
        <v>97</v>
      </c>
      <c r="J18" s="6"/>
      <c r="K18" s="39" t="s">
        <v>29</v>
      </c>
      <c r="L18" s="41">
        <v>200</v>
      </c>
      <c r="M18" s="44">
        <v>2.34</v>
      </c>
      <c r="N18" s="42">
        <v>1.1399999999999999</v>
      </c>
      <c r="O18" s="42">
        <v>0.66</v>
      </c>
      <c r="P18" s="42">
        <v>6.82</v>
      </c>
      <c r="Q18" s="42">
        <v>37.799999999999997</v>
      </c>
      <c r="R18" s="6">
        <v>692</v>
      </c>
    </row>
    <row r="19" spans="1:18" ht="18.75">
      <c r="A19" s="6"/>
      <c r="B19" s="39"/>
      <c r="C19" s="41"/>
      <c r="D19" s="42"/>
      <c r="E19" s="42"/>
      <c r="F19" s="42"/>
      <c r="G19" s="42"/>
      <c r="H19" s="40"/>
      <c r="I19" s="6"/>
      <c r="J19" s="6"/>
      <c r="K19" s="39" t="s">
        <v>11</v>
      </c>
      <c r="L19" s="41">
        <v>30</v>
      </c>
      <c r="M19" s="44">
        <v>2.3199999999999998</v>
      </c>
      <c r="N19" s="42">
        <v>2.2799999999999998</v>
      </c>
      <c r="O19" s="42">
        <v>0.24</v>
      </c>
      <c r="P19" s="42">
        <v>17.399999999999999</v>
      </c>
      <c r="Q19" s="42">
        <v>78.38</v>
      </c>
      <c r="R19" s="6"/>
    </row>
    <row r="20" spans="1:18" ht="37.5">
      <c r="A20" s="78" t="s">
        <v>67</v>
      </c>
      <c r="B20" s="48"/>
      <c r="C20" s="49">
        <v>495</v>
      </c>
      <c r="D20" s="50">
        <f>SUM(D14:D19)</f>
        <v>61.010000000000005</v>
      </c>
      <c r="E20" s="50">
        <f>SUM(E14:E19)</f>
        <v>17.36</v>
      </c>
      <c r="F20" s="50">
        <f>SUM(F14:F19)</f>
        <v>21.849999999999998</v>
      </c>
      <c r="G20" s="50">
        <f>SUM(G14:G19)</f>
        <v>68.900000000000006</v>
      </c>
      <c r="H20" s="50">
        <f>SUM(H14:H19)</f>
        <v>508.31</v>
      </c>
      <c r="I20" s="12"/>
      <c r="J20" s="78" t="s">
        <v>67</v>
      </c>
      <c r="K20" s="48"/>
      <c r="L20" s="49">
        <v>515</v>
      </c>
      <c r="M20" s="50">
        <f>SUM(M14:M19)</f>
        <v>61.01</v>
      </c>
      <c r="N20" s="50">
        <f>SUM(N14:N19)</f>
        <v>23.25</v>
      </c>
      <c r="O20" s="50">
        <f>SUM(O14:O19)</f>
        <v>9.83</v>
      </c>
      <c r="P20" s="50">
        <f>SUM(P14:P19)</f>
        <v>74.03</v>
      </c>
      <c r="Q20" s="50">
        <f>SUM(Q14:Q19)</f>
        <v>517.57000000000005</v>
      </c>
      <c r="R20" s="51"/>
    </row>
    <row r="21" spans="1:18" ht="37.5">
      <c r="A21" s="77" t="s">
        <v>70</v>
      </c>
      <c r="B21" s="7"/>
      <c r="C21" s="4"/>
      <c r="D21" s="8"/>
      <c r="E21" s="8"/>
      <c r="F21" s="8"/>
      <c r="G21" s="8"/>
      <c r="H21" s="8"/>
      <c r="I21" s="3"/>
      <c r="J21" s="77" t="s">
        <v>73</v>
      </c>
      <c r="K21" s="7"/>
      <c r="L21" s="4"/>
      <c r="M21" s="8"/>
      <c r="N21" s="8"/>
      <c r="O21" s="8"/>
      <c r="P21" s="8"/>
      <c r="Q21" s="8"/>
      <c r="R21" s="4"/>
    </row>
    <row r="22" spans="1:18" ht="18.75">
      <c r="A22" s="12" t="s">
        <v>66</v>
      </c>
      <c r="B22" s="45" t="s">
        <v>91</v>
      </c>
      <c r="C22" s="43">
        <v>200</v>
      </c>
      <c r="D22" s="44">
        <v>29.48</v>
      </c>
      <c r="E22" s="44">
        <v>6.49</v>
      </c>
      <c r="F22" s="44">
        <v>6.48</v>
      </c>
      <c r="G22" s="44">
        <v>20</v>
      </c>
      <c r="H22" s="44">
        <v>124</v>
      </c>
      <c r="I22" s="6">
        <v>188</v>
      </c>
      <c r="J22" s="12" t="s">
        <v>66</v>
      </c>
      <c r="K22" s="39" t="s">
        <v>17</v>
      </c>
      <c r="L22" s="38">
        <v>200</v>
      </c>
      <c r="M22" s="40">
        <v>20.23</v>
      </c>
      <c r="N22" s="40">
        <v>9.9700000000000006</v>
      </c>
      <c r="O22" s="40">
        <v>8.8800000000000008</v>
      </c>
      <c r="P22" s="40">
        <v>34</v>
      </c>
      <c r="Q22" s="40">
        <v>198.9</v>
      </c>
      <c r="R22" s="6">
        <v>302</v>
      </c>
    </row>
    <row r="23" spans="1:18" ht="18.75">
      <c r="A23" s="6"/>
      <c r="B23" s="39" t="s">
        <v>102</v>
      </c>
      <c r="C23" s="38">
        <v>100</v>
      </c>
      <c r="D23" s="40">
        <v>24.83</v>
      </c>
      <c r="E23" s="40">
        <v>4.18</v>
      </c>
      <c r="F23" s="40">
        <v>6.22</v>
      </c>
      <c r="G23" s="40">
        <v>25.32</v>
      </c>
      <c r="H23" s="40">
        <v>275</v>
      </c>
      <c r="I23" s="38">
        <v>442</v>
      </c>
      <c r="J23" s="6"/>
      <c r="K23" s="65" t="s">
        <v>83</v>
      </c>
      <c r="L23" s="76" t="s">
        <v>9</v>
      </c>
      <c r="M23" s="61">
        <v>26.88</v>
      </c>
      <c r="N23" s="61">
        <v>9.24</v>
      </c>
      <c r="O23" s="61">
        <v>8.16</v>
      </c>
      <c r="P23" s="61">
        <v>56</v>
      </c>
      <c r="Q23" s="61">
        <v>333</v>
      </c>
      <c r="R23" s="21">
        <v>733</v>
      </c>
    </row>
    <row r="24" spans="1:18" ht="37.5">
      <c r="A24" s="6"/>
      <c r="B24" s="39" t="s">
        <v>82</v>
      </c>
      <c r="C24" s="43">
        <v>200</v>
      </c>
      <c r="D24" s="44">
        <v>6.7</v>
      </c>
      <c r="E24" s="44">
        <v>3.87</v>
      </c>
      <c r="F24" s="44">
        <v>3.48</v>
      </c>
      <c r="G24" s="44">
        <v>11.1</v>
      </c>
      <c r="H24" s="44">
        <v>91.2</v>
      </c>
      <c r="I24" s="6">
        <v>690</v>
      </c>
      <c r="J24" s="6"/>
      <c r="K24" s="39" t="s">
        <v>10</v>
      </c>
      <c r="L24" s="43" t="s">
        <v>28</v>
      </c>
      <c r="M24" s="44">
        <v>2.5</v>
      </c>
      <c r="N24" s="44">
        <v>0.19</v>
      </c>
      <c r="O24" s="44">
        <v>0.04</v>
      </c>
      <c r="P24" s="44">
        <v>6.42</v>
      </c>
      <c r="Q24" s="44">
        <v>43.9</v>
      </c>
      <c r="R24" s="6">
        <v>685</v>
      </c>
    </row>
    <row r="25" spans="1:18" ht="24.75" customHeight="1">
      <c r="A25" s="6"/>
      <c r="B25" s="39"/>
      <c r="C25" s="43"/>
      <c r="D25" s="44"/>
      <c r="E25" s="44"/>
      <c r="F25" s="44"/>
      <c r="G25" s="44"/>
      <c r="H25" s="44"/>
      <c r="I25" s="6"/>
      <c r="J25" s="6"/>
      <c r="K25" s="65" t="s">
        <v>87</v>
      </c>
      <c r="L25" s="66">
        <v>100</v>
      </c>
      <c r="M25" s="64">
        <v>11.4</v>
      </c>
      <c r="N25" s="64">
        <v>1.5</v>
      </c>
      <c r="O25" s="64">
        <v>0.5</v>
      </c>
      <c r="P25" s="64">
        <v>21</v>
      </c>
      <c r="Q25" s="64">
        <v>44.4</v>
      </c>
      <c r="R25" s="21">
        <v>386</v>
      </c>
    </row>
    <row r="26" spans="1:18" ht="36" customHeight="1">
      <c r="A26" s="78" t="s">
        <v>67</v>
      </c>
      <c r="B26" s="48"/>
      <c r="C26" s="51">
        <v>480</v>
      </c>
      <c r="D26" s="53">
        <f>SUM(D22:D25)</f>
        <v>61.010000000000005</v>
      </c>
      <c r="E26" s="53">
        <f>SUM(E22:E25)</f>
        <v>14.54</v>
      </c>
      <c r="F26" s="53">
        <f>SUM(F22:F25)</f>
        <v>16.18</v>
      </c>
      <c r="G26" s="53">
        <f>SUM(G22:G25)</f>
        <v>56.42</v>
      </c>
      <c r="H26" s="53">
        <f>SUM(H22:H25)</f>
        <v>490.2</v>
      </c>
      <c r="I26" s="6"/>
      <c r="J26" s="78" t="s">
        <v>67</v>
      </c>
      <c r="K26" s="45"/>
      <c r="L26" s="49">
        <v>682</v>
      </c>
      <c r="M26" s="50">
        <f>SUM(M21:M25)</f>
        <v>61.01</v>
      </c>
      <c r="N26" s="50">
        <f>SUM(N21:N25)</f>
        <v>20.900000000000002</v>
      </c>
      <c r="O26" s="50">
        <f>SUM(O21:O25)</f>
        <v>17.579999999999998</v>
      </c>
      <c r="P26" s="50">
        <f>SUM(P21:P25)</f>
        <v>117.42</v>
      </c>
      <c r="Q26" s="50">
        <f>SUM(Q21:Q25)</f>
        <v>620.19999999999993</v>
      </c>
      <c r="R26" s="6"/>
    </row>
    <row r="27" spans="1:18" ht="37.5">
      <c r="A27" s="77" t="s">
        <v>71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6">
        <v>433</v>
      </c>
      <c r="J27" s="77" t="s">
        <v>74</v>
      </c>
      <c r="K27" s="39" t="s">
        <v>61</v>
      </c>
      <c r="L27" s="38" t="s">
        <v>57</v>
      </c>
      <c r="M27" s="40">
        <v>33.72</v>
      </c>
      <c r="N27" s="40">
        <v>11.56</v>
      </c>
      <c r="O27" s="40">
        <v>11.69</v>
      </c>
      <c r="P27" s="40">
        <v>6.48</v>
      </c>
      <c r="Q27" s="40">
        <v>177.47</v>
      </c>
      <c r="R27" s="6">
        <v>462</v>
      </c>
    </row>
    <row r="28" spans="1:18" ht="18.75">
      <c r="A28" s="12" t="s">
        <v>66</v>
      </c>
      <c r="B28" s="39" t="s">
        <v>13</v>
      </c>
      <c r="C28" s="41">
        <v>150</v>
      </c>
      <c r="D28" s="42">
        <v>11.06</v>
      </c>
      <c r="E28" s="42">
        <v>5.32</v>
      </c>
      <c r="F28" s="42">
        <v>4.92</v>
      </c>
      <c r="G28" s="42">
        <v>26.8</v>
      </c>
      <c r="H28" s="42">
        <v>219.5</v>
      </c>
      <c r="I28" s="6">
        <v>332</v>
      </c>
      <c r="J28" s="12" t="s">
        <v>66</v>
      </c>
      <c r="K28" s="39" t="s">
        <v>19</v>
      </c>
      <c r="L28" s="41">
        <v>120</v>
      </c>
      <c r="M28" s="42">
        <v>13.23</v>
      </c>
      <c r="N28" s="42">
        <v>6.58</v>
      </c>
      <c r="O28" s="42">
        <v>5.08</v>
      </c>
      <c r="P28" s="42">
        <v>28.74</v>
      </c>
      <c r="Q28" s="42">
        <v>186.96</v>
      </c>
      <c r="R28" s="6">
        <v>508</v>
      </c>
    </row>
    <row r="29" spans="1:18" ht="24.75" customHeight="1">
      <c r="A29" s="6"/>
      <c r="B29" s="65" t="s">
        <v>47</v>
      </c>
      <c r="C29" s="66">
        <v>30</v>
      </c>
      <c r="D29" s="64">
        <v>6.54</v>
      </c>
      <c r="E29" s="75">
        <v>0.51</v>
      </c>
      <c r="F29" s="75">
        <v>2.0499999999999998</v>
      </c>
      <c r="G29" s="75">
        <v>19.47</v>
      </c>
      <c r="H29" s="75">
        <v>9.76</v>
      </c>
      <c r="I29" s="6">
        <v>45</v>
      </c>
      <c r="J29" s="6"/>
      <c r="K29" s="65" t="s">
        <v>47</v>
      </c>
      <c r="L29" s="66">
        <v>30</v>
      </c>
      <c r="M29" s="64">
        <v>6.54</v>
      </c>
      <c r="N29" s="75">
        <v>0.51</v>
      </c>
      <c r="O29" s="75">
        <v>2.0499999999999998</v>
      </c>
      <c r="P29" s="75">
        <v>19.47</v>
      </c>
      <c r="Q29" s="75">
        <v>9.76</v>
      </c>
      <c r="R29" s="6">
        <v>45</v>
      </c>
    </row>
    <row r="30" spans="1:18" ht="19.5" customHeight="1">
      <c r="A30" s="21"/>
      <c r="B30" s="39" t="s">
        <v>10</v>
      </c>
      <c r="C30" s="43" t="s">
        <v>28</v>
      </c>
      <c r="D30" s="44">
        <v>2.5</v>
      </c>
      <c r="E30" s="44">
        <v>0.19</v>
      </c>
      <c r="F30" s="44">
        <v>0.04</v>
      </c>
      <c r="G30" s="44">
        <v>6.42</v>
      </c>
      <c r="H30" s="44">
        <v>43.9</v>
      </c>
      <c r="I30" s="6">
        <v>685</v>
      </c>
      <c r="J30" s="21"/>
      <c r="K30" s="39" t="s">
        <v>14</v>
      </c>
      <c r="L30" s="43" t="s">
        <v>27</v>
      </c>
      <c r="M30" s="44">
        <v>5.2</v>
      </c>
      <c r="N30" s="44">
        <v>0.3</v>
      </c>
      <c r="O30" s="44">
        <v>0.05</v>
      </c>
      <c r="P30" s="44">
        <v>15.2</v>
      </c>
      <c r="Q30" s="44">
        <v>60</v>
      </c>
      <c r="R30" s="6">
        <v>686</v>
      </c>
    </row>
    <row r="31" spans="1:18" ht="18.75">
      <c r="A31" s="6"/>
      <c r="B31" s="39" t="s">
        <v>11</v>
      </c>
      <c r="C31" s="41">
        <v>30</v>
      </c>
      <c r="D31" s="44">
        <v>2.3199999999999998</v>
      </c>
      <c r="E31" s="42">
        <v>2.2799999999999998</v>
      </c>
      <c r="F31" s="42">
        <v>0.24</v>
      </c>
      <c r="G31" s="42">
        <v>17.399999999999999</v>
      </c>
      <c r="H31" s="42">
        <v>78.38</v>
      </c>
      <c r="I31" s="6"/>
      <c r="J31" s="6"/>
      <c r="K31" s="39" t="s">
        <v>11</v>
      </c>
      <c r="L31" s="41">
        <v>30</v>
      </c>
      <c r="M31" s="44">
        <v>2.3199999999999998</v>
      </c>
      <c r="N31" s="42">
        <v>2.2799999999999998</v>
      </c>
      <c r="O31" s="42">
        <v>0.24</v>
      </c>
      <c r="P31" s="42">
        <v>17.399999999999999</v>
      </c>
      <c r="Q31" s="42">
        <v>78.38</v>
      </c>
      <c r="R31" s="6"/>
    </row>
    <row r="32" spans="1:18" ht="37.5">
      <c r="A32" s="78" t="s">
        <v>67</v>
      </c>
      <c r="B32" s="48"/>
      <c r="C32" s="49">
        <v>542</v>
      </c>
      <c r="D32" s="50">
        <f>SUM(D27:D31)</f>
        <v>61.010000000000005</v>
      </c>
      <c r="E32" s="50">
        <f>SUM(E27:E31)</f>
        <v>18.11</v>
      </c>
      <c r="F32" s="50">
        <f>SUM(F27:F31)</f>
        <v>19.259999999999998</v>
      </c>
      <c r="G32" s="50">
        <f>SUM(G27:G31)</f>
        <v>73.33</v>
      </c>
      <c r="H32" s="50">
        <f>SUM(H27:H31)</f>
        <v>506.41999999999996</v>
      </c>
      <c r="I32" s="12"/>
      <c r="J32" s="78" t="s">
        <v>67</v>
      </c>
      <c r="K32" s="48"/>
      <c r="L32" s="49">
        <v>559</v>
      </c>
      <c r="M32" s="50">
        <f>SUM(M27:M31)</f>
        <v>61.010000000000005</v>
      </c>
      <c r="N32" s="50">
        <f>SUM(N27:N31)</f>
        <v>21.230000000000004</v>
      </c>
      <c r="O32" s="50">
        <f>SUM(O27:O31)</f>
        <v>19.11</v>
      </c>
      <c r="P32" s="50">
        <f>SUM(P27:P31)</f>
        <v>87.289999999999992</v>
      </c>
      <c r="Q32" s="50">
        <f>SUM(Q27:Q31)</f>
        <v>512.56999999999994</v>
      </c>
      <c r="R32" s="52"/>
    </row>
    <row r="33" spans="1:18" ht="37.5">
      <c r="A33" s="77" t="s">
        <v>75</v>
      </c>
      <c r="B33" s="39" t="s">
        <v>21</v>
      </c>
      <c r="C33" s="38">
        <v>80</v>
      </c>
      <c r="D33" s="40">
        <v>33.159999999999997</v>
      </c>
      <c r="E33" s="40">
        <v>10.34</v>
      </c>
      <c r="F33" s="40">
        <v>9.4499999999999993</v>
      </c>
      <c r="G33" s="40">
        <v>18.62</v>
      </c>
      <c r="H33" s="40">
        <v>173.58</v>
      </c>
      <c r="I33" s="6">
        <v>498</v>
      </c>
      <c r="J33" s="91" t="s">
        <v>76</v>
      </c>
      <c r="K33" s="39" t="s">
        <v>22</v>
      </c>
      <c r="L33" s="38" t="s">
        <v>23</v>
      </c>
      <c r="M33" s="40">
        <v>31.69</v>
      </c>
      <c r="N33" s="40">
        <v>14.47</v>
      </c>
      <c r="O33" s="40">
        <v>13.3</v>
      </c>
      <c r="P33" s="40">
        <v>34.04</v>
      </c>
      <c r="Q33" s="40">
        <v>164.8</v>
      </c>
      <c r="R33" s="38">
        <v>374</v>
      </c>
    </row>
    <row r="34" spans="1:18" ht="35.25" customHeight="1">
      <c r="A34" s="12" t="s">
        <v>66</v>
      </c>
      <c r="B34" s="39" t="s">
        <v>24</v>
      </c>
      <c r="C34" s="41">
        <v>150</v>
      </c>
      <c r="D34" s="42">
        <v>17.760000000000002</v>
      </c>
      <c r="E34" s="42">
        <v>3.8</v>
      </c>
      <c r="F34" s="42">
        <v>6.8</v>
      </c>
      <c r="G34" s="42">
        <v>22.21</v>
      </c>
      <c r="H34" s="42">
        <v>151.4</v>
      </c>
      <c r="I34" s="6">
        <v>520</v>
      </c>
      <c r="J34" s="12" t="s">
        <v>66</v>
      </c>
      <c r="K34" s="39" t="s">
        <v>24</v>
      </c>
      <c r="L34" s="41">
        <v>150</v>
      </c>
      <c r="M34" s="42">
        <v>17.760000000000002</v>
      </c>
      <c r="N34" s="42">
        <v>3.8</v>
      </c>
      <c r="O34" s="42">
        <v>6.8</v>
      </c>
      <c r="P34" s="42">
        <v>22.21</v>
      </c>
      <c r="Q34" s="42">
        <v>151.4</v>
      </c>
      <c r="R34" s="6">
        <v>520</v>
      </c>
    </row>
    <row r="35" spans="1:18" ht="24" customHeight="1">
      <c r="A35" s="6"/>
      <c r="B35" s="65" t="s">
        <v>85</v>
      </c>
      <c r="C35" s="66">
        <v>30</v>
      </c>
      <c r="D35" s="64">
        <v>5.43</v>
      </c>
      <c r="E35" s="75">
        <v>0.4</v>
      </c>
      <c r="F35" s="75">
        <v>0.05</v>
      </c>
      <c r="G35" s="75">
        <v>1.4</v>
      </c>
      <c r="H35" s="75">
        <v>7.5</v>
      </c>
      <c r="I35" s="6"/>
      <c r="J35" s="6"/>
      <c r="K35" s="23" t="s">
        <v>15</v>
      </c>
      <c r="L35" s="28">
        <v>25</v>
      </c>
      <c r="M35" s="29">
        <v>6.74</v>
      </c>
      <c r="N35" s="29">
        <v>0.73</v>
      </c>
      <c r="O35" s="29">
        <v>0.04</v>
      </c>
      <c r="P35" s="29">
        <v>1.48</v>
      </c>
      <c r="Q35" s="29">
        <v>9.25</v>
      </c>
      <c r="R35" s="38"/>
    </row>
    <row r="36" spans="1:18" ht="18.75" customHeight="1">
      <c r="A36" s="38"/>
      <c r="B36" s="39" t="s">
        <v>50</v>
      </c>
      <c r="C36" s="41">
        <v>200</v>
      </c>
      <c r="D36" s="42">
        <v>2.34</v>
      </c>
      <c r="E36" s="42">
        <v>1.1399999999999999</v>
      </c>
      <c r="F36" s="42">
        <v>0.66</v>
      </c>
      <c r="G36" s="42">
        <v>6.82</v>
      </c>
      <c r="H36" s="40">
        <v>37.799999999999997</v>
      </c>
      <c r="I36" s="6">
        <v>692</v>
      </c>
      <c r="J36" s="38"/>
      <c r="K36" s="39" t="s">
        <v>10</v>
      </c>
      <c r="L36" s="43" t="s">
        <v>28</v>
      </c>
      <c r="M36" s="44">
        <v>2.5</v>
      </c>
      <c r="N36" s="44">
        <v>0.19</v>
      </c>
      <c r="O36" s="44">
        <v>0.04</v>
      </c>
      <c r="P36" s="44">
        <v>6.42</v>
      </c>
      <c r="Q36" s="44">
        <v>43.9</v>
      </c>
      <c r="R36" s="6">
        <v>685</v>
      </c>
    </row>
    <row r="37" spans="1:18" ht="18.75">
      <c r="A37" s="6"/>
      <c r="B37" s="39" t="s">
        <v>11</v>
      </c>
      <c r="C37" s="41">
        <v>30</v>
      </c>
      <c r="D37" s="44">
        <v>2.3199999999999998</v>
      </c>
      <c r="E37" s="42">
        <v>2.2799999999999998</v>
      </c>
      <c r="F37" s="42">
        <v>0.24</v>
      </c>
      <c r="G37" s="42">
        <v>17.399999999999999</v>
      </c>
      <c r="H37" s="42">
        <v>78.38</v>
      </c>
      <c r="I37" s="6"/>
      <c r="J37" s="6"/>
      <c r="K37" s="39" t="s">
        <v>11</v>
      </c>
      <c r="L37" s="41">
        <v>30</v>
      </c>
      <c r="M37" s="44">
        <v>2.3199999999999998</v>
      </c>
      <c r="N37" s="42">
        <v>2.2799999999999998</v>
      </c>
      <c r="O37" s="42">
        <v>0.24</v>
      </c>
      <c r="P37" s="42">
        <v>17.399999999999999</v>
      </c>
      <c r="Q37" s="42">
        <v>78.38</v>
      </c>
      <c r="R37" s="6"/>
    </row>
    <row r="38" spans="1:18" ht="37.5">
      <c r="A38" s="78" t="s">
        <v>67</v>
      </c>
      <c r="B38" s="88"/>
      <c r="C38" s="89">
        <v>490</v>
      </c>
      <c r="D38" s="90">
        <f>SUM(D33:D37)</f>
        <v>61.01</v>
      </c>
      <c r="E38" s="90">
        <f>SUM(E33:E37)</f>
        <v>17.96</v>
      </c>
      <c r="F38" s="90">
        <f>SUM(F33:F37)</f>
        <v>17.2</v>
      </c>
      <c r="G38" s="90">
        <f>SUM(G33:G37)</f>
        <v>66.449999999999989</v>
      </c>
      <c r="H38" s="90">
        <f>SUM(H33:H37)</f>
        <v>448.66</v>
      </c>
      <c r="I38" s="74"/>
      <c r="J38" s="78" t="s">
        <v>67</v>
      </c>
      <c r="K38" s="48"/>
      <c r="L38" s="49">
        <v>552</v>
      </c>
      <c r="M38" s="50">
        <f>SUM(M33:M37)</f>
        <v>61.010000000000005</v>
      </c>
      <c r="N38" s="50">
        <f>SUM(N33:N37)</f>
        <v>21.470000000000002</v>
      </c>
      <c r="O38" s="50">
        <f>SUM(O33:O37)</f>
        <v>20.419999999999998</v>
      </c>
      <c r="P38" s="50">
        <f>SUM(P33:P37)</f>
        <v>81.549999999999983</v>
      </c>
      <c r="Q38" s="50">
        <f>SUM(Q33:Q37)</f>
        <v>447.73</v>
      </c>
      <c r="R38" s="51"/>
    </row>
    <row r="39" spans="1:18" ht="15.75">
      <c r="A39" s="20"/>
      <c r="C39" s="17"/>
      <c r="D39" s="18"/>
      <c r="E39" s="18"/>
      <c r="F39" s="18"/>
      <c r="G39" s="18"/>
      <c r="H39" s="18"/>
      <c r="I39" s="20"/>
      <c r="J39" s="20"/>
      <c r="M39" s="1"/>
      <c r="N39" s="1">
        <f>E12+N12+E20+N20+E26+N26+E32+N32+E38+N38</f>
        <v>189.99</v>
      </c>
      <c r="O39" s="1">
        <f>F12+O12+F20+O20+F26+O26+F32+O32+F38+O38</f>
        <v>165.70999999999995</v>
      </c>
      <c r="P39" s="1">
        <f>G12+P12+G20+P20+G26+P26+G32+P32+G38+P38</f>
        <v>805.16000000000008</v>
      </c>
      <c r="Q39" s="1">
        <f>H12+Q12+H20+Q20+H26+Q26+H32+Q32+H38+Q38</f>
        <v>5066.9599999999991</v>
      </c>
      <c r="R39" s="20"/>
    </row>
    <row r="40" spans="1:18" ht="15.75">
      <c r="A40" s="20"/>
      <c r="C40" s="17"/>
      <c r="D40" s="18"/>
      <c r="E40" s="18"/>
      <c r="F40" s="18"/>
      <c r="G40" s="18"/>
      <c r="H40" s="18"/>
      <c r="I40" s="20"/>
      <c r="J40" s="20"/>
      <c r="M40" s="1"/>
      <c r="N40" s="1">
        <f>N39/10</f>
        <v>18.999000000000002</v>
      </c>
      <c r="O40" s="1">
        <f t="shared" ref="O40:Q40" si="0">O39/10</f>
        <v>16.570999999999994</v>
      </c>
      <c r="P40" s="1">
        <f t="shared" si="0"/>
        <v>80.516000000000005</v>
      </c>
      <c r="Q40" s="1">
        <f t="shared" si="0"/>
        <v>506.69599999999991</v>
      </c>
      <c r="R40" s="20"/>
    </row>
    <row r="41" spans="1:18" ht="15.75">
      <c r="A41" s="20"/>
      <c r="D41" s="1"/>
      <c r="E41" s="1"/>
      <c r="F41" s="1"/>
      <c r="G41" s="1"/>
      <c r="H41" s="1"/>
      <c r="I41" s="20"/>
      <c r="J41" s="20"/>
      <c r="K41" t="s">
        <v>26</v>
      </c>
      <c r="M41" s="1"/>
      <c r="N41" s="62">
        <v>1</v>
      </c>
      <c r="O41" s="62">
        <v>1</v>
      </c>
      <c r="P41" s="62">
        <v>4</v>
      </c>
      <c r="Q41" s="1"/>
      <c r="R41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70" zoomScaleSheetLayoutView="70" workbookViewId="0">
      <selection activeCell="K51" sqref="K51"/>
    </sheetView>
  </sheetViews>
  <sheetFormatPr defaultRowHeight="15"/>
  <cols>
    <col min="1" max="1" width="13.42578125" customWidth="1"/>
    <col min="2" max="2" width="39.28515625" customWidth="1"/>
    <col min="3" max="3" width="14" customWidth="1"/>
    <col min="4" max="4" width="10.7109375" customWidth="1"/>
    <col min="5" max="5" width="9.42578125" bestFit="1" customWidth="1"/>
    <col min="6" max="6" width="9.28515625" bestFit="1" customWidth="1"/>
    <col min="7" max="7" width="10.28515625" customWidth="1"/>
    <col min="8" max="8" width="16.7109375" customWidth="1"/>
    <col min="9" max="9" width="13.42578125" customWidth="1"/>
    <col min="10" max="10" width="12.42578125" customWidth="1"/>
    <col min="11" max="11" width="53.7109375" customWidth="1"/>
    <col min="12" max="12" width="12.7109375" customWidth="1"/>
    <col min="13" max="13" width="11" customWidth="1"/>
    <col min="16" max="16" width="10.5703125" customWidth="1"/>
    <col min="17" max="17" width="17.7109375" customWidth="1"/>
    <col min="18" max="18" width="12.42578125" customWidth="1"/>
  </cols>
  <sheetData>
    <row r="1" spans="1:18" ht="18.75">
      <c r="A1" s="20"/>
      <c r="B1" s="288" t="s">
        <v>86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</row>
    <row r="2" spans="1:18" ht="18.75">
      <c r="A2" s="20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</row>
    <row r="3" spans="1:18" ht="15.75">
      <c r="A3" s="289" t="s">
        <v>62</v>
      </c>
      <c r="B3" s="291" t="s">
        <v>2</v>
      </c>
      <c r="C3" s="291" t="s">
        <v>59</v>
      </c>
      <c r="D3" s="293" t="s">
        <v>3</v>
      </c>
      <c r="E3" s="295" t="s">
        <v>4</v>
      </c>
      <c r="F3" s="296"/>
      <c r="G3" s="297"/>
      <c r="H3" s="293" t="s">
        <v>5</v>
      </c>
      <c r="I3" s="289" t="s">
        <v>1</v>
      </c>
      <c r="J3" s="289" t="s">
        <v>62</v>
      </c>
      <c r="K3" s="291" t="s">
        <v>2</v>
      </c>
      <c r="L3" s="291" t="s">
        <v>59</v>
      </c>
      <c r="M3" s="293" t="s">
        <v>3</v>
      </c>
      <c r="N3" s="295" t="s">
        <v>4</v>
      </c>
      <c r="O3" s="296"/>
      <c r="P3" s="297"/>
      <c r="Q3" s="293" t="s">
        <v>5</v>
      </c>
      <c r="R3" s="289" t="s">
        <v>1</v>
      </c>
    </row>
    <row r="4" spans="1:18" ht="15.75">
      <c r="A4" s="290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90"/>
      <c r="J4" s="290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90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7.5">
      <c r="A6" s="51" t="s">
        <v>77</v>
      </c>
      <c r="B6" s="39" t="s">
        <v>38</v>
      </c>
      <c r="C6" s="46">
        <v>150</v>
      </c>
      <c r="D6" s="47">
        <v>9.94</v>
      </c>
      <c r="E6" s="47">
        <v>5.03</v>
      </c>
      <c r="F6" s="47">
        <v>3.44</v>
      </c>
      <c r="G6" s="47">
        <v>12.21</v>
      </c>
      <c r="H6" s="47">
        <v>99.86</v>
      </c>
      <c r="I6" s="38">
        <v>139</v>
      </c>
      <c r="J6" s="51" t="s">
        <v>77</v>
      </c>
      <c r="K6" s="39" t="s">
        <v>32</v>
      </c>
      <c r="L6" s="38">
        <v>150</v>
      </c>
      <c r="M6" s="40">
        <v>9.58</v>
      </c>
      <c r="N6" s="40">
        <v>5.85</v>
      </c>
      <c r="O6" s="40">
        <v>6.12</v>
      </c>
      <c r="P6" s="40">
        <v>7.8</v>
      </c>
      <c r="Q6" s="40">
        <v>86.25</v>
      </c>
      <c r="R6" s="38">
        <v>110</v>
      </c>
    </row>
    <row r="7" spans="1:18" ht="24" customHeight="1">
      <c r="A7" s="25"/>
      <c r="B7" s="23" t="s">
        <v>40</v>
      </c>
      <c r="C7" s="30" t="s">
        <v>60</v>
      </c>
      <c r="D7" s="31">
        <v>20.57</v>
      </c>
      <c r="E7" s="31">
        <v>7.23</v>
      </c>
      <c r="F7" s="31">
        <v>7.31</v>
      </c>
      <c r="G7" s="31">
        <v>4.05</v>
      </c>
      <c r="H7" s="31">
        <v>110.92</v>
      </c>
      <c r="I7" s="22">
        <v>462</v>
      </c>
      <c r="J7" s="22"/>
      <c r="K7" s="39" t="s">
        <v>52</v>
      </c>
      <c r="L7" s="38">
        <v>60</v>
      </c>
      <c r="M7" s="44">
        <v>25.24</v>
      </c>
      <c r="N7" s="44">
        <v>11.44</v>
      </c>
      <c r="O7" s="44">
        <v>2.65</v>
      </c>
      <c r="P7" s="44">
        <v>8</v>
      </c>
      <c r="Q7" s="44">
        <v>101.68</v>
      </c>
      <c r="R7" s="6">
        <v>498</v>
      </c>
    </row>
    <row r="8" spans="1:18" ht="21" customHeight="1">
      <c r="A8" s="6"/>
      <c r="B8" s="39" t="s">
        <v>19</v>
      </c>
      <c r="C8" s="41">
        <v>80</v>
      </c>
      <c r="D8" s="42">
        <v>9.39</v>
      </c>
      <c r="E8" s="42">
        <v>4.38</v>
      </c>
      <c r="F8" s="42">
        <v>3.38</v>
      </c>
      <c r="G8" s="42">
        <v>19.16</v>
      </c>
      <c r="H8" s="42">
        <v>124.64</v>
      </c>
      <c r="I8" s="6">
        <v>508</v>
      </c>
      <c r="J8" s="25"/>
      <c r="K8" s="45" t="s">
        <v>49</v>
      </c>
      <c r="L8" s="43">
        <v>90</v>
      </c>
      <c r="M8" s="44">
        <v>4.33</v>
      </c>
      <c r="N8" s="44">
        <v>2.79</v>
      </c>
      <c r="O8" s="44">
        <v>5.49</v>
      </c>
      <c r="P8" s="44">
        <v>31.59</v>
      </c>
      <c r="Q8" s="44">
        <v>138.6</v>
      </c>
      <c r="R8" s="38">
        <v>510</v>
      </c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39" t="s">
        <v>11</v>
      </c>
      <c r="C10" s="43">
        <v>30</v>
      </c>
      <c r="D10" s="44">
        <v>2.4</v>
      </c>
      <c r="E10" s="44">
        <v>2.2799999999999998</v>
      </c>
      <c r="F10" s="44">
        <v>0.24</v>
      </c>
      <c r="G10" s="44">
        <v>17.399999999999999</v>
      </c>
      <c r="H10" s="44">
        <v>78.38</v>
      </c>
      <c r="I10" s="25"/>
      <c r="J10" s="25"/>
      <c r="K10" s="39" t="s">
        <v>11</v>
      </c>
      <c r="L10" s="43">
        <v>39</v>
      </c>
      <c r="M10" s="44">
        <v>3.15</v>
      </c>
      <c r="N10" s="44">
        <v>2.96</v>
      </c>
      <c r="O10" s="44">
        <v>0.31</v>
      </c>
      <c r="P10" s="44">
        <v>22.62</v>
      </c>
      <c r="Q10" s="44">
        <v>101.89</v>
      </c>
      <c r="R10" s="25"/>
    </row>
    <row r="11" spans="1:18" ht="37.5">
      <c r="A11" s="78" t="s">
        <v>78</v>
      </c>
      <c r="B11" s="63"/>
      <c r="C11" s="32">
        <v>535</v>
      </c>
      <c r="D11" s="33">
        <f>SUM(D6:D10)</f>
        <v>44.9</v>
      </c>
      <c r="E11" s="33">
        <f t="shared" ref="E11:H11" si="0">SUM(E6:E10)</f>
        <v>19.110000000000003</v>
      </c>
      <c r="F11" s="33">
        <f t="shared" si="0"/>
        <v>14.409999999999998</v>
      </c>
      <c r="G11" s="33">
        <f t="shared" si="0"/>
        <v>59.24</v>
      </c>
      <c r="H11" s="33">
        <f t="shared" si="0"/>
        <v>457.7</v>
      </c>
      <c r="I11" s="25"/>
      <c r="J11" s="78" t="s">
        <v>78</v>
      </c>
      <c r="K11" s="63"/>
      <c r="L11" s="32">
        <f>SUM(L6:L10)</f>
        <v>539</v>
      </c>
      <c r="M11" s="33">
        <f>SUM(M6:M10)</f>
        <v>44.9</v>
      </c>
      <c r="N11" s="33">
        <f t="shared" ref="N11:Q11" si="1">SUM(N6:N10)</f>
        <v>23.23</v>
      </c>
      <c r="O11" s="33">
        <f t="shared" si="1"/>
        <v>14.61</v>
      </c>
      <c r="P11" s="33">
        <f t="shared" si="1"/>
        <v>76.430000000000007</v>
      </c>
      <c r="Q11" s="33">
        <f t="shared" si="1"/>
        <v>472.31999999999994</v>
      </c>
      <c r="R11" s="35"/>
    </row>
    <row r="12" spans="1:18" ht="37.5">
      <c r="A12" s="77" t="s">
        <v>69</v>
      </c>
      <c r="B12" s="5"/>
      <c r="C12" s="98"/>
      <c r="D12" s="99"/>
      <c r="E12" s="8"/>
      <c r="F12" s="8"/>
      <c r="G12" s="8"/>
      <c r="H12" s="99"/>
      <c r="I12" s="97"/>
      <c r="J12" s="77" t="s">
        <v>72</v>
      </c>
      <c r="K12" s="5"/>
      <c r="L12" s="98"/>
      <c r="M12" s="99"/>
      <c r="N12" s="8"/>
      <c r="O12" s="8"/>
      <c r="P12" s="8"/>
      <c r="Q12" s="99"/>
      <c r="R12" s="97"/>
    </row>
    <row r="13" spans="1:18" ht="21" customHeight="1">
      <c r="A13" s="51" t="s">
        <v>77</v>
      </c>
      <c r="B13" s="39" t="s">
        <v>32</v>
      </c>
      <c r="C13" s="38">
        <v>150</v>
      </c>
      <c r="D13" s="40">
        <v>9.58</v>
      </c>
      <c r="E13" s="40">
        <v>5.85</v>
      </c>
      <c r="F13" s="40">
        <v>6.12</v>
      </c>
      <c r="G13" s="40">
        <v>7.8</v>
      </c>
      <c r="H13" s="40">
        <v>86.25</v>
      </c>
      <c r="I13" s="38">
        <v>110</v>
      </c>
      <c r="J13" s="51" t="s">
        <v>77</v>
      </c>
      <c r="K13" s="39" t="s">
        <v>38</v>
      </c>
      <c r="L13" s="46">
        <v>150</v>
      </c>
      <c r="M13" s="47">
        <v>9.94</v>
      </c>
      <c r="N13" s="47">
        <v>5.03</v>
      </c>
      <c r="O13" s="47">
        <v>3.44</v>
      </c>
      <c r="P13" s="47">
        <v>12.21</v>
      </c>
      <c r="Q13" s="47">
        <v>99.86</v>
      </c>
      <c r="R13" s="38">
        <v>139</v>
      </c>
    </row>
    <row r="14" spans="1:18" ht="21" customHeight="1">
      <c r="A14" s="38"/>
      <c r="B14" s="39" t="s">
        <v>21</v>
      </c>
      <c r="C14" s="38">
        <v>50</v>
      </c>
      <c r="D14" s="44">
        <v>22.42</v>
      </c>
      <c r="E14" s="44">
        <v>9.5299999999999994</v>
      </c>
      <c r="F14" s="44">
        <v>2.21</v>
      </c>
      <c r="G14" s="44">
        <v>6.67</v>
      </c>
      <c r="H14" s="44">
        <v>84.73</v>
      </c>
      <c r="I14" s="6">
        <v>498</v>
      </c>
      <c r="J14" s="25"/>
      <c r="K14" s="45" t="s">
        <v>125</v>
      </c>
      <c r="L14" s="41">
        <v>60</v>
      </c>
      <c r="M14" s="42">
        <v>18.329999999999998</v>
      </c>
      <c r="N14" s="42">
        <v>10.46</v>
      </c>
      <c r="O14" s="42">
        <v>6.81</v>
      </c>
      <c r="P14" s="42">
        <v>9.36</v>
      </c>
      <c r="Q14" s="42">
        <v>140.55000000000001</v>
      </c>
      <c r="R14" s="38">
        <v>468</v>
      </c>
    </row>
    <row r="15" spans="1:18" ht="18.75">
      <c r="A15" s="38"/>
      <c r="B15" s="39" t="s">
        <v>37</v>
      </c>
      <c r="C15" s="43">
        <v>120</v>
      </c>
      <c r="D15" s="44">
        <v>5.83</v>
      </c>
      <c r="E15" s="44">
        <v>3.43</v>
      </c>
      <c r="F15" s="44">
        <v>3.28</v>
      </c>
      <c r="G15" s="44">
        <v>20.14</v>
      </c>
      <c r="H15" s="44">
        <v>123.88</v>
      </c>
      <c r="I15" s="38">
        <v>510</v>
      </c>
      <c r="J15" s="38"/>
      <c r="K15" s="39" t="s">
        <v>24</v>
      </c>
      <c r="L15" s="41">
        <v>90</v>
      </c>
      <c r="M15" s="42">
        <v>10.73</v>
      </c>
      <c r="N15" s="42">
        <v>1.84</v>
      </c>
      <c r="O15" s="42">
        <v>3.19</v>
      </c>
      <c r="P15" s="42">
        <v>11.89</v>
      </c>
      <c r="Q15" s="42">
        <v>83.64</v>
      </c>
      <c r="R15" s="25">
        <v>520</v>
      </c>
    </row>
    <row r="16" spans="1:18" ht="18.75">
      <c r="A16" s="38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38"/>
      <c r="K16" s="39" t="s">
        <v>29</v>
      </c>
      <c r="L16" s="43">
        <v>200</v>
      </c>
      <c r="M16" s="44">
        <v>3.5</v>
      </c>
      <c r="N16" s="44">
        <v>1.1399999999999999</v>
      </c>
      <c r="O16" s="44">
        <v>0.66</v>
      </c>
      <c r="P16" s="44">
        <v>6.82</v>
      </c>
      <c r="Q16" s="44">
        <v>37.799999999999997</v>
      </c>
      <c r="R16" s="46">
        <v>692</v>
      </c>
    </row>
    <row r="17" spans="1:18" ht="18.75">
      <c r="A17" s="6"/>
      <c r="B17" s="23" t="s">
        <v>11</v>
      </c>
      <c r="C17" s="41">
        <v>44</v>
      </c>
      <c r="D17" s="44">
        <v>3.57</v>
      </c>
      <c r="E17" s="42">
        <v>3.34</v>
      </c>
      <c r="F17" s="42">
        <v>0.35</v>
      </c>
      <c r="G17" s="42">
        <v>25.52</v>
      </c>
      <c r="H17" s="42">
        <v>114.95</v>
      </c>
      <c r="I17" s="25"/>
      <c r="J17" s="25"/>
      <c r="K17" s="39" t="s">
        <v>11</v>
      </c>
      <c r="L17" s="43">
        <v>30</v>
      </c>
      <c r="M17" s="44">
        <v>2.4</v>
      </c>
      <c r="N17" s="44">
        <v>2.2799999999999998</v>
      </c>
      <c r="O17" s="44">
        <v>0.24</v>
      </c>
      <c r="P17" s="44">
        <v>17.399999999999999</v>
      </c>
      <c r="Q17" s="44">
        <v>78.38</v>
      </c>
      <c r="R17" s="22"/>
    </row>
    <row r="18" spans="1:18" ht="37.5">
      <c r="A18" s="78" t="s">
        <v>78</v>
      </c>
      <c r="B18" s="63"/>
      <c r="C18" s="32">
        <f t="shared" ref="C18:H18" si="2">SUM(C13:C17)</f>
        <v>564</v>
      </c>
      <c r="D18" s="33">
        <f t="shared" si="2"/>
        <v>44.9</v>
      </c>
      <c r="E18" s="33">
        <f t="shared" si="2"/>
        <v>23.29</v>
      </c>
      <c r="F18" s="33">
        <f t="shared" si="2"/>
        <v>12.62</v>
      </c>
      <c r="G18" s="33">
        <f t="shared" si="2"/>
        <v>66.95</v>
      </c>
      <c r="H18" s="33">
        <f t="shared" si="2"/>
        <v>447.61</v>
      </c>
      <c r="I18" s="34"/>
      <c r="J18" s="78" t="s">
        <v>78</v>
      </c>
      <c r="K18" s="63"/>
      <c r="L18" s="32">
        <f>SUM(L13:L17)</f>
        <v>530</v>
      </c>
      <c r="M18" s="33">
        <f t="shared" ref="M18:Q18" si="3">SUM(M13:M17)</f>
        <v>44.9</v>
      </c>
      <c r="N18" s="32">
        <f t="shared" si="3"/>
        <v>20.750000000000004</v>
      </c>
      <c r="O18" s="32">
        <f t="shared" si="3"/>
        <v>14.34</v>
      </c>
      <c r="P18" s="32">
        <f t="shared" si="3"/>
        <v>57.68</v>
      </c>
      <c r="Q18" s="32">
        <f t="shared" si="3"/>
        <v>440.23</v>
      </c>
      <c r="R18" s="22"/>
    </row>
    <row r="19" spans="1:18" ht="37.5">
      <c r="A19" s="77" t="s">
        <v>70</v>
      </c>
      <c r="B19" s="5"/>
      <c r="C19" s="98"/>
      <c r="D19" s="99"/>
      <c r="E19" s="8"/>
      <c r="F19" s="8"/>
      <c r="G19" s="8"/>
      <c r="H19" s="99"/>
      <c r="I19" s="97"/>
      <c r="J19" s="77" t="s">
        <v>73</v>
      </c>
      <c r="K19" s="5"/>
      <c r="L19" s="98"/>
      <c r="M19" s="99"/>
      <c r="N19" s="8"/>
      <c r="O19" s="8"/>
      <c r="P19" s="8"/>
      <c r="Q19" s="99"/>
      <c r="R19" s="97"/>
    </row>
    <row r="20" spans="1:18" ht="18.75">
      <c r="A20" s="51" t="s">
        <v>77</v>
      </c>
      <c r="B20" s="39" t="s">
        <v>95</v>
      </c>
      <c r="C20" s="38">
        <v>150</v>
      </c>
      <c r="D20" s="38">
        <v>7.12</v>
      </c>
      <c r="E20" s="40">
        <v>1.44</v>
      </c>
      <c r="F20" s="40">
        <v>3.78</v>
      </c>
      <c r="G20" s="40">
        <v>7.73</v>
      </c>
      <c r="H20" s="40">
        <v>70.650000000000006</v>
      </c>
      <c r="I20" s="38" t="s">
        <v>96</v>
      </c>
      <c r="J20" s="51" t="s">
        <v>77</v>
      </c>
      <c r="K20" s="39" t="s">
        <v>33</v>
      </c>
      <c r="L20" s="46">
        <v>150</v>
      </c>
      <c r="M20" s="47">
        <v>8.6999999999999993</v>
      </c>
      <c r="N20" s="47">
        <v>3.88</v>
      </c>
      <c r="O20" s="47">
        <v>2.08</v>
      </c>
      <c r="P20" s="47">
        <v>18.5</v>
      </c>
      <c r="Q20" s="47">
        <v>94.8</v>
      </c>
      <c r="R20" s="38">
        <v>148</v>
      </c>
    </row>
    <row r="21" spans="1:18" ht="35.25" customHeight="1">
      <c r="A21" s="6"/>
      <c r="B21" s="39" t="s">
        <v>39</v>
      </c>
      <c r="C21" s="38">
        <v>50</v>
      </c>
      <c r="D21" s="40">
        <v>22.05</v>
      </c>
      <c r="E21" s="40">
        <v>5.6</v>
      </c>
      <c r="F21" s="40">
        <v>5.45</v>
      </c>
      <c r="G21" s="40">
        <v>3.37</v>
      </c>
      <c r="H21" s="40">
        <v>89</v>
      </c>
      <c r="I21" s="6">
        <v>455</v>
      </c>
      <c r="J21" s="22"/>
      <c r="K21" s="39" t="s">
        <v>39</v>
      </c>
      <c r="L21" s="38">
        <v>50</v>
      </c>
      <c r="M21" s="40">
        <v>22.6</v>
      </c>
      <c r="N21" s="40">
        <v>5.6</v>
      </c>
      <c r="O21" s="40">
        <v>5.45</v>
      </c>
      <c r="P21" s="40">
        <v>3.37</v>
      </c>
      <c r="Q21" s="40">
        <v>89</v>
      </c>
      <c r="R21" s="6">
        <v>455</v>
      </c>
    </row>
    <row r="22" spans="1:18" ht="18.75">
      <c r="A22" s="38"/>
      <c r="B22" s="23" t="s">
        <v>24</v>
      </c>
      <c r="C22" s="41">
        <v>90</v>
      </c>
      <c r="D22" s="42">
        <v>10.73</v>
      </c>
      <c r="E22" s="42">
        <v>1.84</v>
      </c>
      <c r="F22" s="42">
        <v>3.19</v>
      </c>
      <c r="G22" s="42">
        <v>11.89</v>
      </c>
      <c r="H22" s="42">
        <v>83.64</v>
      </c>
      <c r="I22" s="25">
        <v>520</v>
      </c>
      <c r="J22" s="6"/>
      <c r="K22" s="39" t="s">
        <v>19</v>
      </c>
      <c r="L22" s="41">
        <v>80</v>
      </c>
      <c r="M22" s="42">
        <v>9.39</v>
      </c>
      <c r="N22" s="42">
        <v>4.38</v>
      </c>
      <c r="O22" s="42">
        <v>3.38</v>
      </c>
      <c r="P22" s="42">
        <v>19.16</v>
      </c>
      <c r="Q22" s="42">
        <v>124.64</v>
      </c>
      <c r="R22" s="6">
        <v>508</v>
      </c>
    </row>
    <row r="23" spans="1:18" ht="18.75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6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18.75">
      <c r="A24" s="6"/>
      <c r="B24" s="39" t="s">
        <v>11</v>
      </c>
      <c r="C24" s="43">
        <v>30</v>
      </c>
      <c r="D24" s="44">
        <v>2.4</v>
      </c>
      <c r="E24" s="44">
        <v>2.2799999999999998</v>
      </c>
      <c r="F24" s="44">
        <v>0.24</v>
      </c>
      <c r="G24" s="44">
        <v>17.399999999999999</v>
      </c>
      <c r="H24" s="44">
        <v>78.38</v>
      </c>
      <c r="I24" s="25"/>
      <c r="J24" s="22"/>
      <c r="K24" s="39" t="s">
        <v>11</v>
      </c>
      <c r="L24" s="43">
        <v>20</v>
      </c>
      <c r="M24" s="44">
        <v>1.61</v>
      </c>
      <c r="N24" s="44">
        <v>1.52</v>
      </c>
      <c r="O24" s="44">
        <v>0.16</v>
      </c>
      <c r="P24" s="44">
        <v>11.6</v>
      </c>
      <c r="Q24" s="44">
        <v>52.25</v>
      </c>
      <c r="R24" s="22"/>
    </row>
    <row r="25" spans="1:18" ht="37.5">
      <c r="A25" s="78" t="s">
        <v>78</v>
      </c>
      <c r="B25" s="63"/>
      <c r="C25" s="36">
        <f>SUM(C20:C24)</f>
        <v>520</v>
      </c>
      <c r="D25" s="37">
        <f>SUM(D20:D24)</f>
        <v>44.900000000000006</v>
      </c>
      <c r="E25" s="37">
        <f t="shared" ref="E25:H25" si="4">SUM(E20:E24)</f>
        <v>11.349999999999998</v>
      </c>
      <c r="F25" s="37">
        <f t="shared" si="4"/>
        <v>12.7</v>
      </c>
      <c r="G25" s="37">
        <f t="shared" si="4"/>
        <v>46.81</v>
      </c>
      <c r="H25" s="37">
        <f t="shared" si="4"/>
        <v>365.57</v>
      </c>
      <c r="I25" s="34"/>
      <c r="J25" s="78" t="s">
        <v>78</v>
      </c>
      <c r="K25" s="63"/>
      <c r="L25" s="32">
        <f>SUM(L20:L24)</f>
        <v>500</v>
      </c>
      <c r="M25" s="33">
        <f>SUM(M20:M24)</f>
        <v>44.9</v>
      </c>
      <c r="N25" s="33">
        <f t="shared" ref="N25:Q25" si="5">SUM(N20:N24)</f>
        <v>15.569999999999999</v>
      </c>
      <c r="O25" s="33">
        <f t="shared" si="5"/>
        <v>11.11</v>
      </c>
      <c r="P25" s="33">
        <f t="shared" si="5"/>
        <v>59.050000000000004</v>
      </c>
      <c r="Q25" s="33">
        <f t="shared" si="5"/>
        <v>404.59</v>
      </c>
      <c r="R25" s="36"/>
    </row>
    <row r="26" spans="1:18" ht="37.5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18.75">
      <c r="A27" s="51" t="s">
        <v>77</v>
      </c>
      <c r="B27" s="39" t="s">
        <v>33</v>
      </c>
      <c r="C27" s="46">
        <v>150</v>
      </c>
      <c r="D27" s="47">
        <v>8.6999999999999993</v>
      </c>
      <c r="E27" s="47">
        <v>3.88</v>
      </c>
      <c r="F27" s="47">
        <v>2.08</v>
      </c>
      <c r="G27" s="47">
        <v>18.5</v>
      </c>
      <c r="H27" s="47">
        <v>94.8</v>
      </c>
      <c r="I27" s="38">
        <v>148</v>
      </c>
      <c r="J27" s="51" t="s">
        <v>77</v>
      </c>
      <c r="K27" s="39" t="s">
        <v>97</v>
      </c>
      <c r="L27" s="38">
        <v>150</v>
      </c>
      <c r="M27" s="24">
        <v>8.83</v>
      </c>
      <c r="N27" s="40">
        <v>1.35</v>
      </c>
      <c r="O27" s="40">
        <v>3.21</v>
      </c>
      <c r="P27" s="40">
        <v>7.99</v>
      </c>
      <c r="Q27" s="40">
        <v>66.23</v>
      </c>
      <c r="R27" s="38" t="s">
        <v>98</v>
      </c>
    </row>
    <row r="28" spans="1:18" ht="28.5" customHeight="1">
      <c r="A28" s="22"/>
      <c r="B28" s="23" t="s">
        <v>41</v>
      </c>
      <c r="C28" s="22">
        <v>50</v>
      </c>
      <c r="D28" s="24">
        <v>23.65</v>
      </c>
      <c r="E28" s="24">
        <v>9.5299999999999994</v>
      </c>
      <c r="F28" s="24">
        <v>2.21</v>
      </c>
      <c r="G28" s="24">
        <v>6.67</v>
      </c>
      <c r="H28" s="31">
        <v>108.48</v>
      </c>
      <c r="I28" s="25">
        <v>500</v>
      </c>
      <c r="J28" s="38"/>
      <c r="K28" s="23" t="s">
        <v>12</v>
      </c>
      <c r="L28" s="22">
        <v>160</v>
      </c>
      <c r="M28" s="24">
        <v>30.27</v>
      </c>
      <c r="N28" s="24">
        <v>14.79</v>
      </c>
      <c r="O28" s="24">
        <v>5.95</v>
      </c>
      <c r="P28" s="24">
        <v>26.45</v>
      </c>
      <c r="Q28" s="24">
        <v>288.70999999999998</v>
      </c>
      <c r="R28" s="25">
        <v>492</v>
      </c>
    </row>
    <row r="29" spans="1:18" ht="21" customHeight="1">
      <c r="A29" s="25"/>
      <c r="B29" s="39" t="s">
        <v>20</v>
      </c>
      <c r="C29" s="43">
        <v>100</v>
      </c>
      <c r="D29" s="44">
        <v>7.55</v>
      </c>
      <c r="E29" s="44">
        <v>3.31</v>
      </c>
      <c r="F29" s="44">
        <v>3.2</v>
      </c>
      <c r="G29" s="44">
        <v>23.31</v>
      </c>
      <c r="H29" s="44">
        <v>179.69</v>
      </c>
      <c r="I29" s="6">
        <v>512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18.75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38"/>
      <c r="K30" s="39" t="s">
        <v>11</v>
      </c>
      <c r="L30" s="41">
        <v>40</v>
      </c>
      <c r="M30" s="44">
        <v>3.2</v>
      </c>
      <c r="N30" s="42">
        <v>3.04</v>
      </c>
      <c r="O30" s="42">
        <v>0.32</v>
      </c>
      <c r="P30" s="42">
        <v>23.2</v>
      </c>
      <c r="Q30" s="42">
        <v>104.5</v>
      </c>
      <c r="R30" s="25"/>
    </row>
    <row r="31" spans="1:18" ht="18.75">
      <c r="A31" s="25"/>
      <c r="B31" s="39" t="s">
        <v>11</v>
      </c>
      <c r="C31" s="43">
        <v>30</v>
      </c>
      <c r="D31" s="44">
        <v>2.4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25"/>
      <c r="J31" s="6"/>
      <c r="K31" s="23"/>
      <c r="L31" s="26"/>
      <c r="M31" s="29"/>
      <c r="N31" s="27"/>
      <c r="O31" s="27"/>
      <c r="P31" s="27"/>
      <c r="Q31" s="42"/>
      <c r="R31" s="22"/>
    </row>
    <row r="32" spans="1:18" ht="37.5">
      <c r="A32" s="78" t="s">
        <v>78</v>
      </c>
      <c r="B32" s="63"/>
      <c r="C32" s="103">
        <f t="shared" ref="C32:H32" si="6">SUM(C27:C31)</f>
        <v>530</v>
      </c>
      <c r="D32" s="33">
        <f t="shared" si="6"/>
        <v>44.899999999999991</v>
      </c>
      <c r="E32" s="33">
        <f t="shared" si="6"/>
        <v>19.190000000000001</v>
      </c>
      <c r="F32" s="33">
        <f t="shared" si="6"/>
        <v>7.7700000000000005</v>
      </c>
      <c r="G32" s="33">
        <f t="shared" si="6"/>
        <v>72.300000000000011</v>
      </c>
      <c r="H32" s="33">
        <f t="shared" si="6"/>
        <v>505.25</v>
      </c>
      <c r="I32" s="34"/>
      <c r="J32" s="78" t="s">
        <v>78</v>
      </c>
      <c r="K32" s="63" t="s">
        <v>45</v>
      </c>
      <c r="L32" s="32">
        <f t="shared" ref="L32:Q32" si="7">SUM(L27:L31)</f>
        <v>550</v>
      </c>
      <c r="M32" s="33">
        <f t="shared" si="7"/>
        <v>44.900000000000006</v>
      </c>
      <c r="N32" s="33">
        <f t="shared" si="7"/>
        <v>19.37</v>
      </c>
      <c r="O32" s="33">
        <f t="shared" si="7"/>
        <v>9.52</v>
      </c>
      <c r="P32" s="33">
        <f t="shared" si="7"/>
        <v>64.06</v>
      </c>
      <c r="Q32" s="33">
        <f t="shared" si="7"/>
        <v>503.34</v>
      </c>
      <c r="R32" s="36"/>
    </row>
    <row r="33" spans="1:18" ht="37.5">
      <c r="A33" s="77" t="s">
        <v>75</v>
      </c>
      <c r="B33" s="5"/>
      <c r="C33" s="98"/>
      <c r="D33" s="99"/>
      <c r="E33" s="8"/>
      <c r="F33" s="8"/>
      <c r="G33" s="8"/>
      <c r="H33" s="99"/>
      <c r="I33" s="97"/>
      <c r="J33" s="77" t="s">
        <v>76</v>
      </c>
      <c r="K33" s="5"/>
      <c r="L33" s="98"/>
      <c r="M33" s="99"/>
      <c r="N33" s="8"/>
      <c r="O33" s="8"/>
      <c r="P33" s="8"/>
      <c r="Q33" s="99"/>
      <c r="R33" s="97"/>
    </row>
    <row r="34" spans="1:18" ht="18.75">
      <c r="A34" s="51" t="s">
        <v>77</v>
      </c>
      <c r="B34" s="39" t="s">
        <v>31</v>
      </c>
      <c r="C34" s="38">
        <v>150</v>
      </c>
      <c r="D34" s="40">
        <v>7.53</v>
      </c>
      <c r="E34" s="40">
        <v>3.46</v>
      </c>
      <c r="F34" s="40">
        <v>2.4500000000000002</v>
      </c>
      <c r="G34" s="40">
        <v>8.5500000000000007</v>
      </c>
      <c r="H34" s="40">
        <v>70.16</v>
      </c>
      <c r="I34" s="38">
        <v>155</v>
      </c>
      <c r="J34" s="51" t="s">
        <v>77</v>
      </c>
      <c r="K34" s="39" t="s">
        <v>31</v>
      </c>
      <c r="L34" s="38">
        <v>150</v>
      </c>
      <c r="M34" s="40">
        <v>7.53</v>
      </c>
      <c r="N34" s="40">
        <v>3.46</v>
      </c>
      <c r="O34" s="40">
        <v>2.4500000000000002</v>
      </c>
      <c r="P34" s="40">
        <v>8.5500000000000007</v>
      </c>
      <c r="Q34" s="40">
        <v>70.16</v>
      </c>
      <c r="R34" s="38">
        <v>155</v>
      </c>
    </row>
    <row r="35" spans="1:18" ht="18.75">
      <c r="A35" s="55"/>
      <c r="B35" s="23" t="s">
        <v>40</v>
      </c>
      <c r="C35" s="30" t="s">
        <v>60</v>
      </c>
      <c r="D35" s="31">
        <v>20.57</v>
      </c>
      <c r="E35" s="31">
        <v>7.23</v>
      </c>
      <c r="F35" s="31">
        <v>7.31</v>
      </c>
      <c r="G35" s="31">
        <v>4.05</v>
      </c>
      <c r="H35" s="31">
        <v>110.92</v>
      </c>
      <c r="I35" s="22">
        <v>462</v>
      </c>
      <c r="J35" s="25"/>
      <c r="K35" s="23" t="s">
        <v>41</v>
      </c>
      <c r="L35" s="22">
        <v>50</v>
      </c>
      <c r="M35" s="24">
        <v>23.65</v>
      </c>
      <c r="N35" s="24">
        <v>9.5299999999999994</v>
      </c>
      <c r="O35" s="24">
        <v>2.21</v>
      </c>
      <c r="P35" s="24">
        <v>6.67</v>
      </c>
      <c r="Q35" s="31">
        <v>108.48</v>
      </c>
      <c r="R35" s="25">
        <v>500</v>
      </c>
    </row>
    <row r="36" spans="1:18" ht="22.5" customHeight="1">
      <c r="A36" s="22"/>
      <c r="B36" s="65" t="s">
        <v>13</v>
      </c>
      <c r="C36" s="71">
        <v>100</v>
      </c>
      <c r="D36" s="75">
        <v>7.58</v>
      </c>
      <c r="E36" s="47">
        <v>3.55</v>
      </c>
      <c r="F36" s="47">
        <v>3.28</v>
      </c>
      <c r="G36" s="47">
        <v>21.87</v>
      </c>
      <c r="H36" s="47">
        <v>146.30000000000001</v>
      </c>
      <c r="I36" s="6">
        <v>332</v>
      </c>
      <c r="J36" s="38"/>
      <c r="K36" s="65" t="s">
        <v>13</v>
      </c>
      <c r="L36" s="41">
        <v>110</v>
      </c>
      <c r="M36" s="42">
        <v>8.7200000000000006</v>
      </c>
      <c r="N36" s="47">
        <v>3.91</v>
      </c>
      <c r="O36" s="47">
        <v>3.6</v>
      </c>
      <c r="P36" s="47">
        <v>24.05</v>
      </c>
      <c r="Q36" s="47">
        <v>160.93</v>
      </c>
      <c r="R36" s="163">
        <v>332</v>
      </c>
    </row>
    <row r="37" spans="1:18" ht="18.75">
      <c r="A37" s="6"/>
      <c r="B37" s="145" t="s">
        <v>84</v>
      </c>
      <c r="C37" s="146">
        <v>15</v>
      </c>
      <c r="D37" s="44">
        <v>3.42</v>
      </c>
      <c r="E37" s="44">
        <v>0.28000000000000003</v>
      </c>
      <c r="F37" s="44">
        <v>0.06</v>
      </c>
      <c r="G37" s="44">
        <v>1.43</v>
      </c>
      <c r="H37" s="46">
        <v>8.9499999999999993</v>
      </c>
      <c r="I37" s="6"/>
      <c r="J37" s="38"/>
      <c r="K37" s="39" t="s">
        <v>10</v>
      </c>
      <c r="L37" s="43">
        <v>200</v>
      </c>
      <c r="M37" s="44">
        <v>2.6</v>
      </c>
      <c r="N37" s="44">
        <v>0.19</v>
      </c>
      <c r="O37" s="44">
        <v>0.04</v>
      </c>
      <c r="P37" s="44">
        <v>6.42</v>
      </c>
      <c r="Q37" s="44">
        <v>43.9</v>
      </c>
      <c r="R37" s="46" t="s">
        <v>112</v>
      </c>
    </row>
    <row r="38" spans="1:18" ht="18.75">
      <c r="A38" s="25"/>
      <c r="B38" s="39" t="s">
        <v>10</v>
      </c>
      <c r="C38" s="43">
        <v>200</v>
      </c>
      <c r="D38" s="44">
        <v>2.6</v>
      </c>
      <c r="E38" s="44">
        <v>0.19</v>
      </c>
      <c r="F38" s="44">
        <v>0.04</v>
      </c>
      <c r="G38" s="44">
        <v>6.42</v>
      </c>
      <c r="H38" s="44">
        <v>43.9</v>
      </c>
      <c r="I38" s="46" t="s">
        <v>112</v>
      </c>
      <c r="J38" s="38"/>
      <c r="K38" s="23" t="s">
        <v>11</v>
      </c>
      <c r="L38" s="43">
        <v>30</v>
      </c>
      <c r="M38" s="44">
        <v>2.4</v>
      </c>
      <c r="N38" s="44">
        <v>2.2799999999999998</v>
      </c>
      <c r="O38" s="44">
        <v>0.24</v>
      </c>
      <c r="P38" s="44">
        <v>17.399999999999999</v>
      </c>
      <c r="Q38" s="44">
        <v>78.38</v>
      </c>
      <c r="R38" s="25"/>
    </row>
    <row r="39" spans="1:18" ht="18.75">
      <c r="A39" s="25"/>
      <c r="B39" s="23" t="s">
        <v>11</v>
      </c>
      <c r="C39" s="41">
        <v>40</v>
      </c>
      <c r="D39" s="44">
        <v>3.2</v>
      </c>
      <c r="E39" s="42">
        <v>3.04</v>
      </c>
      <c r="F39" s="42">
        <v>0.32</v>
      </c>
      <c r="G39" s="42">
        <v>23.2</v>
      </c>
      <c r="H39" s="42">
        <v>104.5</v>
      </c>
      <c r="I39" s="25"/>
      <c r="J39" s="25"/>
      <c r="K39" s="23"/>
      <c r="L39" s="26"/>
      <c r="M39" s="29"/>
      <c r="N39" s="27"/>
      <c r="O39" s="27"/>
      <c r="P39" s="27"/>
      <c r="Q39" s="42"/>
      <c r="R39" s="25"/>
    </row>
    <row r="40" spans="1:18" ht="37.5">
      <c r="A40" s="78" t="s">
        <v>78</v>
      </c>
      <c r="B40" s="63"/>
      <c r="C40" s="36">
        <v>580</v>
      </c>
      <c r="D40" s="37">
        <f>SUM(D34:D39)</f>
        <v>44.900000000000006</v>
      </c>
      <c r="E40" s="37">
        <f t="shared" ref="E40:H40" si="8">SUM(E34:E39)</f>
        <v>17.75</v>
      </c>
      <c r="F40" s="37">
        <f t="shared" si="8"/>
        <v>13.459999999999999</v>
      </c>
      <c r="G40" s="37">
        <f t="shared" si="8"/>
        <v>65.52</v>
      </c>
      <c r="H40" s="37">
        <f t="shared" si="8"/>
        <v>484.72999999999996</v>
      </c>
      <c r="I40" s="25"/>
      <c r="J40" s="78" t="s">
        <v>78</v>
      </c>
      <c r="K40" s="63"/>
      <c r="L40" s="32">
        <v>547</v>
      </c>
      <c r="M40" s="33">
        <f>SUM(M34:M39)</f>
        <v>44.9</v>
      </c>
      <c r="N40" s="32">
        <f>SUM(N34:N39)</f>
        <v>19.37</v>
      </c>
      <c r="O40" s="32">
        <f>SUM(O34:O39)</f>
        <v>8.5399999999999991</v>
      </c>
      <c r="P40" s="32">
        <f>SUM(P34:P39)</f>
        <v>63.09</v>
      </c>
      <c r="Q40" s="32">
        <f>SUM(Q34:Q39)</f>
        <v>461.84999999999997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M42" s="1"/>
      <c r="N42" s="1">
        <f>N40+N32+N25+N18+N11+E40+E32+E25+E18+E11</f>
        <v>188.98000000000002</v>
      </c>
      <c r="O42" s="1">
        <f>O40+O32+O25+O18+O11+F40+F32+F25+F18+F11</f>
        <v>119.08</v>
      </c>
      <c r="P42" s="1">
        <f>P40+P32+P25+P18+P11+G40+G32+G25+G18+G11</f>
        <v>631.13000000000011</v>
      </c>
      <c r="Q42" s="1">
        <f>Q40+Q32+Q25+Q18+Q11+H40+H32+H25+H18+H11</f>
        <v>4543.1900000000005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M43" s="1"/>
      <c r="N43" s="1">
        <f>N42/10</f>
        <v>18.898000000000003</v>
      </c>
      <c r="O43" s="1">
        <f>O42/10</f>
        <v>11.907999999999999</v>
      </c>
      <c r="P43" s="1">
        <f>P42/10</f>
        <v>63.113000000000014</v>
      </c>
      <c r="Q43" s="1">
        <f>Q42/10</f>
        <v>454.31900000000007</v>
      </c>
      <c r="R43" s="20"/>
    </row>
    <row r="44" spans="1:18" ht="15.75">
      <c r="A44" s="20"/>
      <c r="D44" s="1"/>
      <c r="E44" s="1"/>
      <c r="F44" s="1"/>
      <c r="G44" s="1"/>
      <c r="H44" s="1"/>
      <c r="I44" s="20"/>
      <c r="J44" s="20"/>
      <c r="K44" t="s">
        <v>26</v>
      </c>
      <c r="M44" s="1"/>
      <c r="N44" s="62">
        <v>1</v>
      </c>
      <c r="O44" s="62">
        <v>1</v>
      </c>
      <c r="P44" s="62">
        <v>4</v>
      </c>
      <c r="Q44" s="1"/>
      <c r="R44" s="2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завтр 1-4</vt:lpstr>
      <vt:lpstr>обед 1-4</vt:lpstr>
      <vt:lpstr>завтр 1-4 шк8,11</vt:lpstr>
      <vt:lpstr>завтр 61,01</vt:lpstr>
      <vt:lpstr>обед 38,89</vt:lpstr>
      <vt:lpstr>обед 38,89 шк 8,11</vt:lpstr>
      <vt:lpstr>ОВЗ  143,49</vt:lpstr>
      <vt:lpstr>завтр 61,01 шк 8,11</vt:lpstr>
      <vt:lpstr>обед мобил</vt:lpstr>
      <vt:lpstr>эксперт овз</vt:lpstr>
      <vt:lpstr>'обед 1-4'!Область_печати</vt:lpstr>
      <vt:lpstr>'обед 38,89'!Область_печати</vt:lpstr>
      <vt:lpstr>'ОВЗ  143,49'!Область_печати</vt:lpstr>
      <vt:lpstr>'эксперт овз'!Область_печати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2023-10-10T08:31:00Z</dcterms:modified>
</cp:coreProperties>
</file>